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л. бухгалтер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206" i="1"/>
  <c r="I206" i="1"/>
  <c r="H206" i="1"/>
  <c r="G206" i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66" i="1"/>
  <c r="H66" i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46" i="1"/>
  <c r="I46" i="1"/>
  <c r="H46" i="1"/>
  <c r="G46" i="1"/>
  <c r="F46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H15" i="1"/>
  <c r="H26" i="1" s="1"/>
  <c r="H207" i="1" s="1"/>
  <c r="G15" i="1"/>
  <c r="G26" i="1" s="1"/>
  <c r="G207" i="1" s="1"/>
  <c r="F15" i="1"/>
  <c r="F26" i="1" s="1"/>
  <c r="F207" i="1" s="1"/>
  <c r="I207" i="1" l="1"/>
</calcChain>
</file>

<file path=xl/sharedStrings.xml><?xml version="1.0" encoding="utf-8"?>
<sst xmlns="http://schemas.openxmlformats.org/spreadsheetml/2006/main" count="254" uniqueCount="82">
  <si>
    <t>Школа</t>
  </si>
  <si>
    <t>МБОУ "Айская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</si>
  <si>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</si>
  <si>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</si>
  <si>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</si>
  <si>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</si>
  <si>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</si>
  <si>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Ольгезер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</si>
  <si>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</si>
  <si>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</si>
  <si>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</si>
  <si>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</si>
  <si>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</si>
  <si>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</si>
  <si>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</si>
  <si>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</si>
  <si>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</si>
  <si>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</si>
  <si>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</si>
  <si>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</si>
  <si>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</si>
  <si>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</si>
  <si>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</si>
  <si>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</si>
  <si>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</si>
  <si>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</si>
  <si>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</si>
  <si>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</si>
  <si>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141, 566</t>
  </si>
  <si>
    <t>Салат из свежей капусты</t>
  </si>
  <si>
    <t>Чай с лимоном</t>
  </si>
  <si>
    <t>хлеб</t>
  </si>
  <si>
    <t>Хлеб белый из пшеничной муки 1 с и 2 с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</si>
  <si>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</si>
  <si>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</si>
  <si>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</si>
  <si>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</si>
  <si>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</si>
  <si>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</si>
  <si>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</si>
  <si>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</si>
  <si>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</si>
  <si>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</si>
  <si>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</si>
  <si>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150/200</t>
  </si>
  <si>
    <t xml:space="preserve">Компот из смеси сухофруктов </t>
  </si>
  <si>
    <t>0,8/1,1</t>
  </si>
  <si>
    <t>0,1/0,2</t>
  </si>
  <si>
    <t>2,5/3,8</t>
  </si>
  <si>
    <t>14/24</t>
  </si>
  <si>
    <t>Картофельное пюре</t>
  </si>
  <si>
    <t>Салат из свеклы с сыром</t>
  </si>
  <si>
    <t>Гуляш из говядины</t>
  </si>
  <si>
    <t>80/100</t>
  </si>
  <si>
    <t>Каша гречневая рассыпчатая</t>
  </si>
  <si>
    <t>Какао</t>
  </si>
  <si>
    <t>Бедро отварное</t>
  </si>
  <si>
    <t>Пюре из гороха с маслом</t>
  </si>
  <si>
    <t>Кисель из свежих ягод</t>
  </si>
  <si>
    <t>Тефтели из говядины паровые</t>
  </si>
  <si>
    <t>Рыба, запеченная в сметанном соусе</t>
  </si>
  <si>
    <t>Каша перловая рассыпчатая</t>
  </si>
  <si>
    <t>Овощи натуральные (соленые огурцы)</t>
  </si>
  <si>
    <t>Кофейный напиток с молоком</t>
  </si>
  <si>
    <t>Кисель из концентратов плодово-ягодный</t>
  </si>
  <si>
    <t>Среднее значение за период:</t>
  </si>
  <si>
    <t>Овощи натуральные (огурцы)</t>
  </si>
  <si>
    <t>Соус белый основной</t>
  </si>
  <si>
    <t>Сосиска отварная</t>
  </si>
  <si>
    <t>Птица отварная</t>
  </si>
  <si>
    <t>Салат из моркови и яблок</t>
  </si>
  <si>
    <t>Рагу из птицы</t>
  </si>
  <si>
    <t xml:space="preserve">Плов из отварной птицы </t>
  </si>
  <si>
    <t xml:space="preserve">напиток </t>
  </si>
  <si>
    <t xml:space="preserve">2 блюдо </t>
  </si>
  <si>
    <t xml:space="preserve">соус </t>
  </si>
  <si>
    <t xml:space="preserve">гарнир </t>
  </si>
  <si>
    <t>Рыба, тушённая в томате с овощами</t>
  </si>
  <si>
    <t>Винегрет овощной</t>
  </si>
  <si>
    <t>Оладьи из печени по-кунцевски</t>
  </si>
  <si>
    <t>соус</t>
  </si>
  <si>
    <t xml:space="preserve">Салат картофельный с соленым огурцом,зеленым горошком и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</si>
</sst>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192" sqref="E19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1</v>
      </c>
      <c r="D1" s="57"/>
      <c r="E1" s="58"/>
      <c r="F1" s="3" t="s">
        <v>2</v>
      </c>
      <c r="G1" s="1" t="s">
        <v>3</v>
      </c>
      <c r="H1" s="59" t="s">
        <v>4</v>
      </c>
      <c r="I1" s="60"/>
      <c r="J1" s="60"/>
      <c r="K1" s="61"/>
    </row>
    <row r="2" spans="1:12" ht="17.399999999999999" x14ac:dyDescent="0.25">
      <c r="A2" s="4" t="s">
        <v>5</v>
      </c>
      <c r="C2" s="1"/>
      <c r="G2" s="1" t="s">
        <v>6</v>
      </c>
      <c r="H2" s="59" t="s">
        <v>7</v>
      </c>
      <c r="I2" s="60"/>
      <c r="J2" s="60"/>
      <c r="K2" s="61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9">
        <v>2024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/>
      <c r="D6" s="19" t="s">
        <v>27</v>
      </c>
      <c r="E6" s="20" t="s">
        <v>72</v>
      </c>
      <c r="F6" s="21">
        <v>210</v>
      </c>
      <c r="G6" s="21">
        <v>16</v>
      </c>
      <c r="H6" s="21">
        <v>15.9</v>
      </c>
      <c r="I6" s="21">
        <v>37.9</v>
      </c>
      <c r="J6" s="21" t="s">
        <v>28</v>
      </c>
      <c r="K6" s="22">
        <v>406</v>
      </c>
      <c r="L6" s="21"/>
    </row>
    <row r="7" spans="1:12" ht="14.4" x14ac:dyDescent="0.3">
      <c r="A7" s="23"/>
      <c r="B7" s="24"/>
      <c r="C7" s="25"/>
      <c r="D7" s="26" t="s">
        <v>35</v>
      </c>
      <c r="E7" s="27" t="s">
        <v>29</v>
      </c>
      <c r="F7" s="28">
        <v>100</v>
      </c>
      <c r="G7" s="28">
        <v>2.1</v>
      </c>
      <c r="H7" s="28">
        <v>10.1</v>
      </c>
      <c r="I7" s="28">
        <v>9.3000000000000007</v>
      </c>
      <c r="J7" s="28">
        <v>136</v>
      </c>
      <c r="K7" s="29">
        <v>1</v>
      </c>
      <c r="L7" s="28"/>
    </row>
    <row r="8" spans="1:12" ht="14.4" x14ac:dyDescent="0.3">
      <c r="A8" s="23"/>
      <c r="B8" s="24"/>
      <c r="C8" s="25"/>
      <c r="D8" s="30" t="s">
        <v>73</v>
      </c>
      <c r="E8" s="27" t="s">
        <v>30</v>
      </c>
      <c r="F8" s="28">
        <v>200</v>
      </c>
      <c r="G8" s="28">
        <v>0.1</v>
      </c>
      <c r="H8" s="28">
        <v>0</v>
      </c>
      <c r="I8" s="28">
        <v>15.2</v>
      </c>
      <c r="J8" s="28">
        <v>61</v>
      </c>
      <c r="K8" s="29">
        <v>494</v>
      </c>
      <c r="L8" s="28"/>
    </row>
    <row r="9" spans="1:12" ht="14.4" x14ac:dyDescent="0.3">
      <c r="A9" s="23"/>
      <c r="B9" s="24"/>
      <c r="C9" s="25"/>
      <c r="D9" s="30" t="s">
        <v>31</v>
      </c>
      <c r="E9" s="27" t="s">
        <v>32</v>
      </c>
      <c r="F9" s="28">
        <v>60</v>
      </c>
      <c r="G9" s="28">
        <v>5</v>
      </c>
      <c r="H9" s="28">
        <v>0.7</v>
      </c>
      <c r="I9" s="28">
        <v>34</v>
      </c>
      <c r="J9" s="28">
        <v>16.8</v>
      </c>
      <c r="K9" s="29">
        <v>108</v>
      </c>
      <c r="L9" s="28"/>
    </row>
    <row r="10" spans="1:12" ht="14.4" x14ac:dyDescent="0.3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4.4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31"/>
      <c r="B15" s="32"/>
      <c r="C15" s="33"/>
      <c r="D15" s="34" t="s">
        <v>33</v>
      </c>
      <c r="E15" s="35"/>
      <c r="F15" s="36">
        <f>SUM(F6:F14)</f>
        <v>570</v>
      </c>
      <c r="G15" s="36">
        <f>SUM(G6:G14)</f>
        <v>23.200000000000003</v>
      </c>
      <c r="H15" s="36">
        <f>SUM(H6:H14)</f>
        <v>26.7</v>
      </c>
      <c r="I15" s="36">
        <f>SUM(I6:I14)</f>
        <v>96.4</v>
      </c>
      <c r="J15" s="36">
        <f>SUM(J6:J14)</f>
        <v>213.8</v>
      </c>
      <c r="K15" s="37"/>
      <c r="L15" s="36">
        <f>SUM(L6:L14)</f>
        <v>0</v>
      </c>
    </row>
    <row r="16" spans="1:12" ht="14.4" x14ac:dyDescent="0.3">
      <c r="A16" s="38">
        <f>A6</f>
        <v>1</v>
      </c>
      <c r="B16" s="39">
        <f>B6</f>
        <v>1</v>
      </c>
      <c r="C16" s="40" t="s">
        <v>34</v>
      </c>
      <c r="D16" s="30" t="s">
        <v>35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37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38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39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30" t="s">
        <v>40</v>
      </c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30" t="s">
        <v>41</v>
      </c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4.4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4.4" x14ac:dyDescent="0.3">
      <c r="A25" s="31"/>
      <c r="B25" s="32"/>
      <c r="C25" s="33"/>
      <c r="D25" s="34" t="s">
        <v>33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x14ac:dyDescent="0.25">
      <c r="A26" s="41">
        <f>A6</f>
        <v>1</v>
      </c>
      <c r="B26" s="42">
        <f>B6</f>
        <v>1</v>
      </c>
      <c r="C26" s="54" t="s">
        <v>42</v>
      </c>
      <c r="D26" s="55"/>
      <c r="E26" s="43"/>
      <c r="F26" s="44">
        <f>F15+F25</f>
        <v>570</v>
      </c>
      <c r="G26" s="44">
        <f>G15+G25</f>
        <v>23.200000000000003</v>
      </c>
      <c r="H26" s="44">
        <f>H15+H25</f>
        <v>26.7</v>
      </c>
      <c r="I26" s="44">
        <f>I15+I25</f>
        <v>96.4</v>
      </c>
      <c r="J26" s="44">
        <f>J15+J25</f>
        <v>213.8</v>
      </c>
      <c r="K26" s="44"/>
      <c r="L26" s="44">
        <f>L15+L25</f>
        <v>0</v>
      </c>
    </row>
    <row r="27" spans="1:12" ht="14.4" x14ac:dyDescent="0.3">
      <c r="A27" s="45">
        <v>1</v>
      </c>
      <c r="B27" s="24">
        <v>2</v>
      </c>
      <c r="C27" s="18" t="s">
        <v>26</v>
      </c>
      <c r="D27" s="19" t="s">
        <v>76</v>
      </c>
      <c r="E27" s="20" t="s">
        <v>43</v>
      </c>
      <c r="F27" s="21" t="s">
        <v>44</v>
      </c>
      <c r="G27" s="21">
        <v>7.54</v>
      </c>
      <c r="H27" s="21">
        <v>0.9</v>
      </c>
      <c r="I27" s="21">
        <v>38.72</v>
      </c>
      <c r="J27" s="21">
        <v>193.2</v>
      </c>
      <c r="K27" s="22">
        <v>291</v>
      </c>
      <c r="L27" s="21"/>
    </row>
    <row r="28" spans="1:12" ht="14.4" x14ac:dyDescent="0.3">
      <c r="A28" s="45"/>
      <c r="B28" s="24"/>
      <c r="C28" s="25"/>
      <c r="D28" s="26" t="s">
        <v>74</v>
      </c>
      <c r="E28" s="27" t="s">
        <v>68</v>
      </c>
      <c r="F28" s="28">
        <v>60</v>
      </c>
      <c r="G28" s="28">
        <v>6.24</v>
      </c>
      <c r="H28" s="28">
        <v>12.54</v>
      </c>
      <c r="I28" s="28">
        <v>0</v>
      </c>
      <c r="J28" s="28">
        <v>286</v>
      </c>
      <c r="K28" s="29">
        <v>138</v>
      </c>
      <c r="L28" s="28"/>
    </row>
    <row r="29" spans="1:12" ht="14.4" x14ac:dyDescent="0.3">
      <c r="A29" s="45"/>
      <c r="B29" s="24"/>
      <c r="C29" s="25"/>
      <c r="D29" s="30" t="s">
        <v>39</v>
      </c>
      <c r="E29" s="27" t="s">
        <v>45</v>
      </c>
      <c r="F29" s="28">
        <v>200</v>
      </c>
      <c r="G29" s="28">
        <v>0.5</v>
      </c>
      <c r="H29" s="28">
        <v>0</v>
      </c>
      <c r="I29" s="28">
        <v>27</v>
      </c>
      <c r="J29" s="28">
        <v>110</v>
      </c>
      <c r="K29" s="29">
        <v>508</v>
      </c>
      <c r="L29" s="28"/>
    </row>
    <row r="30" spans="1:12" ht="14.4" x14ac:dyDescent="0.3">
      <c r="A30" s="45"/>
      <c r="B30" s="24"/>
      <c r="C30" s="25"/>
      <c r="D30" s="30" t="s">
        <v>31</v>
      </c>
      <c r="E30" s="27" t="s">
        <v>32</v>
      </c>
      <c r="F30" s="28">
        <v>60</v>
      </c>
      <c r="G30" s="28">
        <v>5</v>
      </c>
      <c r="H30" s="28">
        <v>0.7</v>
      </c>
      <c r="I30" s="28">
        <v>34</v>
      </c>
      <c r="J30" s="28">
        <v>16.8</v>
      </c>
      <c r="K30" s="29">
        <v>108</v>
      </c>
      <c r="L30" s="28"/>
    </row>
    <row r="31" spans="1:12" ht="14.4" x14ac:dyDescent="0.3">
      <c r="A31" s="45"/>
      <c r="B31" s="24"/>
      <c r="C31" s="25"/>
      <c r="D31" s="30" t="s">
        <v>75</v>
      </c>
      <c r="E31" s="27" t="s">
        <v>67</v>
      </c>
      <c r="F31" s="28">
        <v>50</v>
      </c>
      <c r="G31" s="28">
        <v>0.62</v>
      </c>
      <c r="H31" s="28">
        <v>2.02</v>
      </c>
      <c r="I31" s="28">
        <v>2.94</v>
      </c>
      <c r="J31" s="28">
        <v>32.4</v>
      </c>
      <c r="K31" s="29">
        <v>448</v>
      </c>
      <c r="L31" s="28"/>
    </row>
    <row r="32" spans="1:12" ht="14.4" x14ac:dyDescent="0.3">
      <c r="A32" s="45"/>
      <c r="B32" s="24"/>
      <c r="C32" s="25"/>
      <c r="D32" s="26" t="s">
        <v>35</v>
      </c>
      <c r="E32" s="27" t="s">
        <v>66</v>
      </c>
      <c r="F32" s="28">
        <v>100</v>
      </c>
      <c r="G32" s="28" t="s">
        <v>46</v>
      </c>
      <c r="H32" s="28" t="s">
        <v>47</v>
      </c>
      <c r="I32" s="28" t="s">
        <v>48</v>
      </c>
      <c r="J32" s="28" t="s">
        <v>49</v>
      </c>
      <c r="K32" s="29">
        <v>106</v>
      </c>
      <c r="L32" s="28"/>
    </row>
    <row r="33" spans="1:12" ht="14.4" x14ac:dyDescent="0.3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6"/>
      <c r="B35" s="32"/>
      <c r="C35" s="33"/>
      <c r="D35" s="34" t="s">
        <v>33</v>
      </c>
      <c r="E35" s="35"/>
      <c r="F35" s="36">
        <v>470</v>
      </c>
      <c r="G35" s="36">
        <v>20.7</v>
      </c>
      <c r="H35" s="36">
        <v>16.260000000000002</v>
      </c>
      <c r="I35" s="36">
        <v>105.16</v>
      </c>
      <c r="J35" s="36">
        <v>518.4</v>
      </c>
      <c r="K35" s="37"/>
      <c r="L35" s="36">
        <f>SUM(L27:L34)</f>
        <v>0</v>
      </c>
    </row>
    <row r="36" spans="1:12" ht="14.4" x14ac:dyDescent="0.3">
      <c r="A36" s="39">
        <f>A27</f>
        <v>1</v>
      </c>
      <c r="B36" s="39">
        <f>B27</f>
        <v>2</v>
      </c>
      <c r="C36" s="40" t="s">
        <v>34</v>
      </c>
      <c r="D36" s="30" t="s">
        <v>35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36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37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38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30" t="s">
        <v>39</v>
      </c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30" t="s">
        <v>40</v>
      </c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5"/>
      <c r="B42" s="24"/>
      <c r="C42" s="25"/>
      <c r="D42" s="30" t="s">
        <v>41</v>
      </c>
      <c r="E42" s="27"/>
      <c r="F42" s="28"/>
      <c r="G42" s="28"/>
      <c r="H42" s="28"/>
      <c r="I42" s="28"/>
      <c r="J42" s="28"/>
      <c r="K42" s="29"/>
      <c r="L42" s="28"/>
    </row>
    <row r="43" spans="1:12" ht="14.4" x14ac:dyDescent="0.3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4.4" x14ac:dyDescent="0.3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4.4" x14ac:dyDescent="0.3">
      <c r="A45" s="46"/>
      <c r="B45" s="32"/>
      <c r="C45" s="33"/>
      <c r="D45" s="34" t="s">
        <v>33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x14ac:dyDescent="0.25">
      <c r="A46" s="47">
        <f>A27</f>
        <v>1</v>
      </c>
      <c r="B46" s="47">
        <f>B27</f>
        <v>2</v>
      </c>
      <c r="C46" s="54" t="s">
        <v>42</v>
      </c>
      <c r="D46" s="55"/>
      <c r="E46" s="43"/>
      <c r="F46" s="44">
        <f>F35+F45</f>
        <v>470</v>
      </c>
      <c r="G46" s="44">
        <f>G35+G45</f>
        <v>20.7</v>
      </c>
      <c r="H46" s="44">
        <f>H35+H45</f>
        <v>16.260000000000002</v>
      </c>
      <c r="I46" s="44">
        <f>I35+I45</f>
        <v>105.16</v>
      </c>
      <c r="J46" s="44">
        <f>J35+J45</f>
        <v>518.4</v>
      </c>
      <c r="K46" s="44"/>
      <c r="L46" s="44">
        <f>L35+L45</f>
        <v>0</v>
      </c>
    </row>
    <row r="47" spans="1:12" ht="14.4" x14ac:dyDescent="0.3">
      <c r="A47" s="16">
        <v>1</v>
      </c>
      <c r="B47" s="17">
        <v>3</v>
      </c>
      <c r="C47" s="18" t="s">
        <v>26</v>
      </c>
      <c r="D47" s="19" t="s">
        <v>74</v>
      </c>
      <c r="E47" s="20" t="s">
        <v>77</v>
      </c>
      <c r="F47" s="21">
        <v>140</v>
      </c>
      <c r="G47" s="21">
        <v>13.3</v>
      </c>
      <c r="H47" s="21">
        <v>7.2</v>
      </c>
      <c r="I47" s="21">
        <v>6.3</v>
      </c>
      <c r="J47" s="21">
        <v>143</v>
      </c>
      <c r="K47" s="22">
        <v>343</v>
      </c>
      <c r="L47" s="21"/>
    </row>
    <row r="48" spans="1:12" ht="14.4" x14ac:dyDescent="0.3">
      <c r="A48" s="23"/>
      <c r="B48" s="24"/>
      <c r="C48" s="25"/>
      <c r="D48" s="26" t="s">
        <v>38</v>
      </c>
      <c r="E48" s="27" t="s">
        <v>50</v>
      </c>
      <c r="F48" s="28">
        <v>200</v>
      </c>
      <c r="G48" s="28">
        <v>4.2</v>
      </c>
      <c r="H48" s="28">
        <v>8.8000000000000007</v>
      </c>
      <c r="I48" s="28">
        <v>21.8</v>
      </c>
      <c r="J48" s="28">
        <v>184</v>
      </c>
      <c r="K48" s="29">
        <v>429</v>
      </c>
      <c r="L48" s="28"/>
    </row>
    <row r="49" spans="1:12" ht="14.4" x14ac:dyDescent="0.3">
      <c r="A49" s="23"/>
      <c r="B49" s="24"/>
      <c r="C49" s="25"/>
      <c r="D49" s="30" t="s">
        <v>73</v>
      </c>
      <c r="E49" s="27" t="s">
        <v>30</v>
      </c>
      <c r="F49" s="28">
        <v>200</v>
      </c>
      <c r="G49" s="28">
        <v>0.1</v>
      </c>
      <c r="H49" s="28">
        <v>0</v>
      </c>
      <c r="I49" s="28">
        <v>15.2</v>
      </c>
      <c r="J49" s="28">
        <v>61</v>
      </c>
      <c r="K49" s="29">
        <v>494</v>
      </c>
      <c r="L49" s="28"/>
    </row>
    <row r="50" spans="1:12" ht="14.4" x14ac:dyDescent="0.3">
      <c r="A50" s="23"/>
      <c r="B50" s="24"/>
      <c r="C50" s="25"/>
      <c r="D50" s="30" t="s">
        <v>31</v>
      </c>
      <c r="E50" s="27" t="s">
        <v>32</v>
      </c>
      <c r="F50" s="28">
        <v>60</v>
      </c>
      <c r="G50" s="28">
        <v>5</v>
      </c>
      <c r="H50" s="28">
        <v>0.7</v>
      </c>
      <c r="I50" s="28">
        <v>34</v>
      </c>
      <c r="J50" s="28">
        <v>16.8</v>
      </c>
      <c r="K50" s="29">
        <v>108</v>
      </c>
      <c r="L50" s="28"/>
    </row>
    <row r="51" spans="1:12" ht="14.4" x14ac:dyDescent="0.3">
      <c r="A51" s="23"/>
      <c r="B51" s="24"/>
      <c r="C51" s="25"/>
      <c r="D51" s="26" t="s">
        <v>35</v>
      </c>
      <c r="E51" s="27" t="s">
        <v>51</v>
      </c>
      <c r="F51" s="28">
        <v>100</v>
      </c>
      <c r="G51" s="28">
        <v>2.8</v>
      </c>
      <c r="H51" s="28">
        <v>12.1</v>
      </c>
      <c r="I51" s="28">
        <v>7.1</v>
      </c>
      <c r="J51" s="28">
        <v>148</v>
      </c>
      <c r="K51" s="29">
        <v>55</v>
      </c>
      <c r="L51" s="28"/>
    </row>
    <row r="52" spans="1:12" ht="14.4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31"/>
      <c r="B55" s="32"/>
      <c r="C55" s="33"/>
      <c r="D55" s="34" t="s">
        <v>33</v>
      </c>
      <c r="E55" s="35"/>
      <c r="F55" s="36">
        <f>SUM(F47:F54)</f>
        <v>700</v>
      </c>
      <c r="G55" s="36">
        <f>SUM(G47:G54)</f>
        <v>25.400000000000002</v>
      </c>
      <c r="H55" s="36">
        <v>37.799999999999997</v>
      </c>
      <c r="I55" s="36">
        <v>80.400000000000006</v>
      </c>
      <c r="J55" s="36">
        <f>SUM(J47:J54)</f>
        <v>552.79999999999995</v>
      </c>
      <c r="K55" s="37"/>
      <c r="L55" s="36">
        <f>SUM(L47:L54)</f>
        <v>0</v>
      </c>
    </row>
    <row r="56" spans="1:12" ht="14.4" x14ac:dyDescent="0.3">
      <c r="A56" s="38">
        <f>A47</f>
        <v>1</v>
      </c>
      <c r="B56" s="39">
        <f>B47</f>
        <v>3</v>
      </c>
      <c r="C56" s="40" t="s">
        <v>34</v>
      </c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37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30" t="s">
        <v>38</v>
      </c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30" t="s">
        <v>39</v>
      </c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23"/>
      <c r="B61" s="24"/>
      <c r="C61" s="25"/>
      <c r="D61" s="30" t="s">
        <v>40</v>
      </c>
      <c r="E61" s="27"/>
      <c r="F61" s="28"/>
      <c r="G61" s="28"/>
      <c r="H61" s="28"/>
      <c r="I61" s="28"/>
      <c r="J61" s="28"/>
      <c r="K61" s="29"/>
      <c r="L61" s="28"/>
    </row>
    <row r="62" spans="1:12" ht="14.4" x14ac:dyDescent="0.3">
      <c r="A62" s="23"/>
      <c r="B62" s="24"/>
      <c r="C62" s="25"/>
      <c r="D62" s="30" t="s">
        <v>41</v>
      </c>
      <c r="E62" s="27"/>
      <c r="F62" s="28"/>
      <c r="G62" s="28"/>
      <c r="H62" s="28"/>
      <c r="I62" s="28"/>
      <c r="J62" s="28"/>
      <c r="K62" s="29"/>
      <c r="L62" s="28"/>
    </row>
    <row r="63" spans="1:12" ht="14.4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31"/>
      <c r="B65" s="32"/>
      <c r="C65" s="33"/>
      <c r="D65" s="34" t="s">
        <v>33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x14ac:dyDescent="0.25">
      <c r="A66" s="41">
        <f>A47</f>
        <v>1</v>
      </c>
      <c r="B66" s="42">
        <f>B47</f>
        <v>3</v>
      </c>
      <c r="C66" s="54" t="s">
        <v>42</v>
      </c>
      <c r="D66" s="55"/>
      <c r="E66" s="43"/>
      <c r="F66" s="44">
        <f>F55+F65</f>
        <v>700</v>
      </c>
      <c r="G66" s="44">
        <f>G55+G65</f>
        <v>25.400000000000002</v>
      </c>
      <c r="H66" s="44">
        <f>H55+H65</f>
        <v>37.799999999999997</v>
      </c>
      <c r="I66" s="44">
        <f>I55+I65</f>
        <v>80.400000000000006</v>
      </c>
      <c r="J66" s="44">
        <f>J55+J65</f>
        <v>552.79999999999995</v>
      </c>
      <c r="K66" s="44"/>
      <c r="L66" s="44">
        <f>L55+L65</f>
        <v>0</v>
      </c>
    </row>
    <row r="67" spans="1:12" ht="14.4" x14ac:dyDescent="0.3">
      <c r="A67" s="16">
        <v>1</v>
      </c>
      <c r="B67" s="17">
        <v>4</v>
      </c>
      <c r="C67" s="18" t="s">
        <v>26</v>
      </c>
      <c r="D67" s="19" t="s">
        <v>37</v>
      </c>
      <c r="E67" s="20" t="s">
        <v>52</v>
      </c>
      <c r="F67" s="21" t="s">
        <v>53</v>
      </c>
      <c r="G67" s="21">
        <v>13.9</v>
      </c>
      <c r="H67" s="21">
        <v>6.5</v>
      </c>
      <c r="I67" s="21">
        <v>4</v>
      </c>
      <c r="J67" s="21">
        <v>132</v>
      </c>
      <c r="K67" s="22">
        <v>437</v>
      </c>
      <c r="L67" s="21"/>
    </row>
    <row r="68" spans="1:12" ht="14.4" x14ac:dyDescent="0.3">
      <c r="A68" s="23"/>
      <c r="B68" s="24"/>
      <c r="C68" s="25"/>
      <c r="D68" s="26" t="s">
        <v>76</v>
      </c>
      <c r="E68" s="27" t="s">
        <v>54</v>
      </c>
      <c r="F68" s="28">
        <v>150</v>
      </c>
      <c r="G68" s="28">
        <v>8.5500000000000007</v>
      </c>
      <c r="H68" s="28">
        <v>7.84</v>
      </c>
      <c r="I68" s="28">
        <v>37.08</v>
      </c>
      <c r="J68" s="28">
        <v>253</v>
      </c>
      <c r="K68" s="29">
        <v>237</v>
      </c>
      <c r="L68" s="28"/>
    </row>
    <row r="69" spans="1:12" ht="14.4" x14ac:dyDescent="0.3">
      <c r="A69" s="23"/>
      <c r="B69" s="24"/>
      <c r="C69" s="25"/>
      <c r="D69" s="30" t="s">
        <v>39</v>
      </c>
      <c r="E69" s="27" t="s">
        <v>55</v>
      </c>
      <c r="F69" s="28">
        <v>200</v>
      </c>
      <c r="G69" s="28">
        <v>3.6</v>
      </c>
      <c r="H69" s="28">
        <v>3.3</v>
      </c>
      <c r="I69" s="28">
        <v>25</v>
      </c>
      <c r="J69" s="28">
        <v>144</v>
      </c>
      <c r="K69" s="29">
        <v>496</v>
      </c>
      <c r="L69" s="28"/>
    </row>
    <row r="70" spans="1:12" ht="14.4" x14ac:dyDescent="0.3">
      <c r="A70" s="23"/>
      <c r="B70" s="24"/>
      <c r="C70" s="25"/>
      <c r="D70" s="30" t="s">
        <v>31</v>
      </c>
      <c r="E70" s="27" t="s">
        <v>32</v>
      </c>
      <c r="F70" s="28">
        <v>60</v>
      </c>
      <c r="G70" s="28">
        <v>5</v>
      </c>
      <c r="H70" s="28">
        <v>0.7</v>
      </c>
      <c r="I70" s="28">
        <v>34</v>
      </c>
      <c r="J70" s="28">
        <v>16.8</v>
      </c>
      <c r="K70" s="29">
        <v>108</v>
      </c>
      <c r="L70" s="28"/>
    </row>
    <row r="71" spans="1:12" ht="14.4" x14ac:dyDescent="0.3">
      <c r="A71" s="23"/>
      <c r="B71" s="24"/>
      <c r="C71" s="25"/>
      <c r="D71" s="30" t="s">
        <v>35</v>
      </c>
      <c r="E71" s="27" t="s">
        <v>62</v>
      </c>
      <c r="F71" s="28">
        <v>100</v>
      </c>
      <c r="G71" s="28">
        <v>0.8</v>
      </c>
      <c r="H71" s="28">
        <v>0.1</v>
      </c>
      <c r="I71" s="28">
        <v>1.7</v>
      </c>
      <c r="J71" s="28">
        <v>13</v>
      </c>
      <c r="K71" s="29">
        <v>107</v>
      </c>
      <c r="L71" s="28"/>
    </row>
    <row r="72" spans="1:12" ht="14.4" x14ac:dyDescent="0.3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31"/>
      <c r="B75" s="32"/>
      <c r="C75" s="33"/>
      <c r="D75" s="34" t="s">
        <v>33</v>
      </c>
      <c r="E75" s="35"/>
      <c r="F75" s="36">
        <f>SUM(F67:F74)</f>
        <v>510</v>
      </c>
      <c r="G75" s="36">
        <f>SUM(G67:G74)</f>
        <v>31.850000000000005</v>
      </c>
      <c r="H75" s="36">
        <f>SUM(H67:H74)</f>
        <v>18.440000000000001</v>
      </c>
      <c r="I75" s="36">
        <f>SUM(I67:I74)</f>
        <v>101.78</v>
      </c>
      <c r="J75" s="36">
        <f>SUM(J67:J74)</f>
        <v>558.79999999999995</v>
      </c>
      <c r="K75" s="37"/>
      <c r="L75" s="36">
        <f>SUM(L67:L74)</f>
        <v>0</v>
      </c>
    </row>
    <row r="76" spans="1:12" ht="14.4" x14ac:dyDescent="0.3">
      <c r="A76" s="38">
        <f>A67</f>
        <v>1</v>
      </c>
      <c r="B76" s="39">
        <f>B67</f>
        <v>4</v>
      </c>
      <c r="C76" s="40" t="s">
        <v>34</v>
      </c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30" t="s">
        <v>37</v>
      </c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30" t="s">
        <v>38</v>
      </c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23"/>
      <c r="B80" s="24"/>
      <c r="C80" s="25"/>
      <c r="D80" s="30" t="s">
        <v>39</v>
      </c>
      <c r="E80" s="27"/>
      <c r="F80" s="28"/>
      <c r="G80" s="28"/>
      <c r="H80" s="28"/>
      <c r="I80" s="28"/>
      <c r="J80" s="28"/>
      <c r="K80" s="29"/>
      <c r="L80" s="28"/>
    </row>
    <row r="81" spans="1:12" ht="14.4" x14ac:dyDescent="0.3">
      <c r="A81" s="23"/>
      <c r="B81" s="24"/>
      <c r="C81" s="25"/>
      <c r="D81" s="30" t="s">
        <v>40</v>
      </c>
      <c r="E81" s="27"/>
      <c r="F81" s="28"/>
      <c r="G81" s="28"/>
      <c r="H81" s="28"/>
      <c r="I81" s="28"/>
      <c r="J81" s="28"/>
      <c r="K81" s="29"/>
      <c r="L81" s="28"/>
    </row>
    <row r="82" spans="1:12" ht="14.4" x14ac:dyDescent="0.3">
      <c r="A82" s="23"/>
      <c r="B82" s="24"/>
      <c r="C82" s="25"/>
      <c r="D82" s="30" t="s">
        <v>41</v>
      </c>
      <c r="E82" s="27"/>
      <c r="F82" s="28"/>
      <c r="G82" s="28"/>
      <c r="H82" s="28"/>
      <c r="I82" s="28"/>
      <c r="J82" s="28"/>
      <c r="K82" s="29"/>
      <c r="L82" s="28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31"/>
      <c r="B85" s="32"/>
      <c r="C85" s="33"/>
      <c r="D85" s="34" t="s">
        <v>33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 x14ac:dyDescent="0.25">
      <c r="A86" s="41">
        <f>A67</f>
        <v>1</v>
      </c>
      <c r="B86" s="42">
        <f>B67</f>
        <v>4</v>
      </c>
      <c r="C86" s="54" t="s">
        <v>42</v>
      </c>
      <c r="D86" s="55"/>
      <c r="E86" s="43"/>
      <c r="F86" s="44">
        <f>F75+F85</f>
        <v>510</v>
      </c>
      <c r="G86" s="44">
        <f>G75+G85</f>
        <v>31.850000000000005</v>
      </c>
      <c r="H86" s="44">
        <f>H75+H85</f>
        <v>18.440000000000001</v>
      </c>
      <c r="I86" s="44">
        <f>I75+I85</f>
        <v>101.78</v>
      </c>
      <c r="J86" s="44">
        <f>J75+J85</f>
        <v>558.79999999999995</v>
      </c>
      <c r="K86" s="44"/>
      <c r="L86" s="44">
        <f>L75+L85</f>
        <v>0</v>
      </c>
    </row>
    <row r="87" spans="1:12" ht="14.4" x14ac:dyDescent="0.3">
      <c r="A87" s="16">
        <v>1</v>
      </c>
      <c r="B87" s="17">
        <v>5</v>
      </c>
      <c r="C87" s="18" t="s">
        <v>26</v>
      </c>
      <c r="D87" s="19" t="s">
        <v>37</v>
      </c>
      <c r="E87" s="20" t="s">
        <v>56</v>
      </c>
      <c r="F87" s="21">
        <v>80</v>
      </c>
      <c r="G87" s="21">
        <v>16.5</v>
      </c>
      <c r="H87" s="21">
        <v>11.4</v>
      </c>
      <c r="I87" s="21">
        <v>0.4</v>
      </c>
      <c r="J87" s="21">
        <v>170</v>
      </c>
      <c r="K87" s="22">
        <v>404</v>
      </c>
      <c r="L87" s="21"/>
    </row>
    <row r="88" spans="1:12" ht="14.4" x14ac:dyDescent="0.3">
      <c r="A88" s="23"/>
      <c r="B88" s="24"/>
      <c r="C88" s="25"/>
      <c r="D88" s="26" t="s">
        <v>76</v>
      </c>
      <c r="E88" s="27" t="s">
        <v>57</v>
      </c>
      <c r="F88" s="28">
        <v>205</v>
      </c>
      <c r="G88" s="28">
        <v>19.5</v>
      </c>
      <c r="H88" s="28">
        <v>6</v>
      </c>
      <c r="I88" s="28">
        <v>38.799999999999997</v>
      </c>
      <c r="J88" s="28">
        <v>287</v>
      </c>
      <c r="K88" s="29">
        <v>418</v>
      </c>
      <c r="L88" s="28"/>
    </row>
    <row r="89" spans="1:12" ht="14.4" x14ac:dyDescent="0.3">
      <c r="A89" s="23"/>
      <c r="B89" s="24"/>
      <c r="C89" s="25"/>
      <c r="D89" s="30" t="s">
        <v>39</v>
      </c>
      <c r="E89" s="27" t="s">
        <v>58</v>
      </c>
      <c r="F89" s="28">
        <v>200</v>
      </c>
      <c r="G89" s="28">
        <v>1.4</v>
      </c>
      <c r="H89" s="28">
        <v>0</v>
      </c>
      <c r="I89" s="28">
        <v>29</v>
      </c>
      <c r="J89" s="28">
        <v>122</v>
      </c>
      <c r="K89" s="29">
        <v>503</v>
      </c>
      <c r="L89" s="28"/>
    </row>
    <row r="90" spans="1:12" ht="14.4" x14ac:dyDescent="0.3">
      <c r="A90" s="23"/>
      <c r="B90" s="24"/>
      <c r="C90" s="25"/>
      <c r="D90" s="30" t="s">
        <v>31</v>
      </c>
      <c r="E90" s="27" t="s">
        <v>32</v>
      </c>
      <c r="F90" s="28">
        <v>60</v>
      </c>
      <c r="G90" s="28">
        <v>5</v>
      </c>
      <c r="H90" s="28">
        <v>0.7</v>
      </c>
      <c r="I90" s="28">
        <v>34</v>
      </c>
      <c r="J90" s="28">
        <v>16.8</v>
      </c>
      <c r="K90" s="29">
        <v>108</v>
      </c>
      <c r="L90" s="28"/>
    </row>
    <row r="91" spans="1:12" ht="14.4" x14ac:dyDescent="0.3">
      <c r="A91" s="23"/>
      <c r="B91" s="24"/>
      <c r="C91" s="25"/>
      <c r="D91" s="30" t="s">
        <v>35</v>
      </c>
      <c r="E91" s="27" t="s">
        <v>78</v>
      </c>
      <c r="F91" s="28">
        <v>100</v>
      </c>
      <c r="G91" s="28">
        <v>1.3</v>
      </c>
      <c r="H91" s="28">
        <v>10.8</v>
      </c>
      <c r="I91" s="28">
        <v>6.8</v>
      </c>
      <c r="J91" s="28">
        <v>130</v>
      </c>
      <c r="K91" s="29">
        <v>76</v>
      </c>
      <c r="L91" s="28"/>
    </row>
    <row r="92" spans="1:12" ht="14.4" x14ac:dyDescent="0.3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31"/>
      <c r="B95" s="32"/>
      <c r="C95" s="33"/>
      <c r="D95" s="34" t="s">
        <v>33</v>
      </c>
      <c r="E95" s="35"/>
      <c r="F95" s="36">
        <f>SUM(F87:F94)</f>
        <v>645</v>
      </c>
      <c r="G95" s="36">
        <f>SUM(G87:G94)</f>
        <v>43.699999999999996</v>
      </c>
      <c r="H95" s="36">
        <f>SUM(H87:H94)</f>
        <v>28.9</v>
      </c>
      <c r="I95" s="36">
        <f>SUM(I87:I94)</f>
        <v>108.99999999999999</v>
      </c>
      <c r="J95" s="36">
        <f>SUM(J87:J94)</f>
        <v>725.8</v>
      </c>
      <c r="K95" s="37"/>
      <c r="L95" s="36">
        <f>SUM(L87:L94)</f>
        <v>0</v>
      </c>
    </row>
    <row r="96" spans="1:12" ht="14.4" x14ac:dyDescent="0.3">
      <c r="A96" s="38">
        <f>A87</f>
        <v>1</v>
      </c>
      <c r="B96" s="39">
        <f>B87</f>
        <v>5</v>
      </c>
      <c r="C96" s="40" t="s">
        <v>34</v>
      </c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30" t="s">
        <v>36</v>
      </c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30" t="s">
        <v>37</v>
      </c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23"/>
      <c r="B99" s="24"/>
      <c r="C99" s="25"/>
      <c r="D99" s="30" t="s">
        <v>38</v>
      </c>
      <c r="E99" s="27"/>
      <c r="F99" s="28"/>
      <c r="G99" s="28"/>
      <c r="H99" s="28"/>
      <c r="I99" s="28"/>
      <c r="J99" s="28"/>
      <c r="K99" s="29"/>
      <c r="L99" s="28"/>
    </row>
    <row r="100" spans="1:12" ht="14.4" x14ac:dyDescent="0.3">
      <c r="A100" s="23"/>
      <c r="B100" s="24"/>
      <c r="C100" s="25"/>
      <c r="D100" s="30" t="s">
        <v>39</v>
      </c>
      <c r="E100" s="27"/>
      <c r="F100" s="28"/>
      <c r="G100" s="28"/>
      <c r="H100" s="28"/>
      <c r="I100" s="28"/>
      <c r="J100" s="28"/>
      <c r="K100" s="29"/>
      <c r="L100" s="28"/>
    </row>
    <row r="101" spans="1:12" ht="14.4" x14ac:dyDescent="0.3">
      <c r="A101" s="23"/>
      <c r="B101" s="24"/>
      <c r="C101" s="25"/>
      <c r="D101" s="30" t="s">
        <v>40</v>
      </c>
      <c r="E101" s="27"/>
      <c r="F101" s="28"/>
      <c r="G101" s="28"/>
      <c r="H101" s="28"/>
      <c r="I101" s="28"/>
      <c r="J101" s="28"/>
      <c r="K101" s="29"/>
      <c r="L101" s="28"/>
    </row>
    <row r="102" spans="1:12" ht="14.4" x14ac:dyDescent="0.3">
      <c r="A102" s="23"/>
      <c r="B102" s="24"/>
      <c r="C102" s="25"/>
      <c r="D102" s="30" t="s">
        <v>41</v>
      </c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31"/>
      <c r="B105" s="32"/>
      <c r="C105" s="33"/>
      <c r="D105" s="34" t="s">
        <v>33</v>
      </c>
      <c r="E105" s="35"/>
      <c r="F105" s="36">
        <f>SUM(F96:F104)</f>
        <v>0</v>
      </c>
      <c r="G105" s="36">
        <f>SUM(G96:G104)</f>
        <v>0</v>
      </c>
      <c r="H105" s="36">
        <f>SUM(H96:H104)</f>
        <v>0</v>
      </c>
      <c r="I105" s="36">
        <f>SUM(I96:I104)</f>
        <v>0</v>
      </c>
      <c r="J105" s="36">
        <f>SUM(J96:J104)</f>
        <v>0</v>
      </c>
      <c r="K105" s="37"/>
      <c r="L105" s="36">
        <f>SUM(L96:L104)</f>
        <v>0</v>
      </c>
    </row>
    <row r="106" spans="1:12" ht="15.75" customHeight="1" x14ac:dyDescent="0.25">
      <c r="A106" s="41">
        <f>A87</f>
        <v>1</v>
      </c>
      <c r="B106" s="42">
        <f>B87</f>
        <v>5</v>
      </c>
      <c r="C106" s="54" t="s">
        <v>42</v>
      </c>
      <c r="D106" s="55"/>
      <c r="E106" s="43"/>
      <c r="F106" s="44">
        <f>F95+F105</f>
        <v>645</v>
      </c>
      <c r="G106" s="44">
        <f>G95+G105</f>
        <v>43.699999999999996</v>
      </c>
      <c r="H106" s="44">
        <f>H95+H105</f>
        <v>28.9</v>
      </c>
      <c r="I106" s="44">
        <f>I95+I105</f>
        <v>108.99999999999999</v>
      </c>
      <c r="J106" s="44">
        <f>J95+J105</f>
        <v>725.8</v>
      </c>
      <c r="K106" s="44"/>
      <c r="L106" s="44">
        <f>L95+L105</f>
        <v>0</v>
      </c>
    </row>
    <row r="107" spans="1:12" ht="14.4" x14ac:dyDescent="0.3">
      <c r="A107" s="16">
        <v>2</v>
      </c>
      <c r="B107" s="17">
        <v>1</v>
      </c>
      <c r="C107" s="18" t="s">
        <v>26</v>
      </c>
      <c r="D107" s="19" t="s">
        <v>37</v>
      </c>
      <c r="E107" s="20" t="s">
        <v>69</v>
      </c>
      <c r="F107" s="21">
        <v>80</v>
      </c>
      <c r="G107" s="21">
        <v>18.86</v>
      </c>
      <c r="H107" s="21">
        <v>13.03</v>
      </c>
      <c r="I107" s="21">
        <v>0.45700000000000002</v>
      </c>
      <c r="J107" s="21">
        <v>194.29</v>
      </c>
      <c r="K107" s="22">
        <v>405</v>
      </c>
      <c r="L107" s="21"/>
    </row>
    <row r="108" spans="1:12" ht="14.4" x14ac:dyDescent="0.3">
      <c r="A108" s="23"/>
      <c r="B108" s="24"/>
      <c r="C108" s="25"/>
      <c r="D108" s="26" t="s">
        <v>76</v>
      </c>
      <c r="E108" s="27" t="s">
        <v>54</v>
      </c>
      <c r="F108" s="28">
        <v>180</v>
      </c>
      <c r="G108" s="28">
        <v>10.24</v>
      </c>
      <c r="H108" s="28">
        <v>9.41</v>
      </c>
      <c r="I108" s="28">
        <v>44.42</v>
      </c>
      <c r="J108" s="28">
        <v>303.42</v>
      </c>
      <c r="K108" s="29">
        <v>237</v>
      </c>
      <c r="L108" s="28"/>
    </row>
    <row r="109" spans="1:12" ht="14.4" x14ac:dyDescent="0.3">
      <c r="A109" s="23"/>
      <c r="B109" s="24"/>
      <c r="C109" s="25"/>
      <c r="D109" s="30" t="s">
        <v>39</v>
      </c>
      <c r="E109" s="27" t="s">
        <v>30</v>
      </c>
      <c r="F109" s="28">
        <v>200</v>
      </c>
      <c r="G109" s="28">
        <v>0.1</v>
      </c>
      <c r="H109" s="28">
        <v>0</v>
      </c>
      <c r="I109" s="28">
        <v>15.2</v>
      </c>
      <c r="J109" s="28">
        <v>61</v>
      </c>
      <c r="K109" s="29">
        <v>494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32</v>
      </c>
      <c r="F110" s="28">
        <v>60</v>
      </c>
      <c r="G110" s="28">
        <v>5</v>
      </c>
      <c r="H110" s="28">
        <v>0.7</v>
      </c>
      <c r="I110" s="28">
        <v>34</v>
      </c>
      <c r="J110" s="28">
        <v>16.8</v>
      </c>
      <c r="K110" s="29">
        <v>108</v>
      </c>
      <c r="L110" s="28"/>
    </row>
    <row r="111" spans="1:12" ht="14.4" x14ac:dyDescent="0.3">
      <c r="A111" s="23"/>
      <c r="B111" s="24"/>
      <c r="C111" s="25"/>
      <c r="D111" s="30" t="s">
        <v>35</v>
      </c>
      <c r="E111" s="27" t="s">
        <v>29</v>
      </c>
      <c r="F111" s="28">
        <v>100</v>
      </c>
      <c r="G111" s="28">
        <v>2.1</v>
      </c>
      <c r="H111" s="28">
        <v>10.1</v>
      </c>
      <c r="I111" s="28">
        <v>9.3000000000000007</v>
      </c>
      <c r="J111" s="28">
        <v>136</v>
      </c>
      <c r="K111" s="29">
        <v>1</v>
      </c>
      <c r="L111" s="28"/>
    </row>
    <row r="112" spans="1:12" ht="14.4" x14ac:dyDescent="0.3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31"/>
      <c r="B115" s="32"/>
      <c r="C115" s="33"/>
      <c r="D115" s="34" t="s">
        <v>33</v>
      </c>
      <c r="E115" s="35"/>
      <c r="F115" s="36">
        <f>SUM(F107:F114)</f>
        <v>620</v>
      </c>
      <c r="G115" s="36">
        <f>SUM(G107:G114)</f>
        <v>36.300000000000004</v>
      </c>
      <c r="H115" s="36">
        <f>SUM(H107:H114)</f>
        <v>33.239999999999995</v>
      </c>
      <c r="I115" s="36">
        <f>SUM(I107:I114)</f>
        <v>103.377</v>
      </c>
      <c r="J115" s="36">
        <f>SUM(J107:J114)</f>
        <v>711.51</v>
      </c>
      <c r="K115" s="37"/>
      <c r="L115" s="36">
        <f>SUM(L107:L114)</f>
        <v>0</v>
      </c>
    </row>
    <row r="116" spans="1:12" ht="14.4" x14ac:dyDescent="0.3">
      <c r="A116" s="38">
        <f>A107</f>
        <v>2</v>
      </c>
      <c r="B116" s="39">
        <f>B107</f>
        <v>1</v>
      </c>
      <c r="C116" s="40" t="s">
        <v>34</v>
      </c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30" t="s">
        <v>36</v>
      </c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23"/>
      <c r="B118" s="24"/>
      <c r="C118" s="25"/>
      <c r="D118" s="30" t="s">
        <v>37</v>
      </c>
      <c r="E118" s="27"/>
      <c r="F118" s="28"/>
      <c r="G118" s="28"/>
      <c r="H118" s="28"/>
      <c r="I118" s="28"/>
      <c r="J118" s="28"/>
      <c r="K118" s="29"/>
      <c r="L118" s="28"/>
    </row>
    <row r="119" spans="1:12" ht="14.4" x14ac:dyDescent="0.3">
      <c r="A119" s="23"/>
      <c r="B119" s="24"/>
      <c r="C119" s="25"/>
      <c r="D119" s="30" t="s">
        <v>38</v>
      </c>
      <c r="E119" s="27"/>
      <c r="F119" s="28"/>
      <c r="G119" s="28"/>
      <c r="H119" s="28"/>
      <c r="I119" s="28"/>
      <c r="J119" s="28"/>
      <c r="K119" s="29"/>
      <c r="L119" s="28"/>
    </row>
    <row r="120" spans="1:12" ht="14.4" x14ac:dyDescent="0.3">
      <c r="A120" s="23"/>
      <c r="B120" s="24"/>
      <c r="C120" s="25"/>
      <c r="D120" s="30" t="s">
        <v>39</v>
      </c>
      <c r="E120" s="27"/>
      <c r="F120" s="28"/>
      <c r="G120" s="28"/>
      <c r="H120" s="28"/>
      <c r="I120" s="28"/>
      <c r="J120" s="28"/>
      <c r="K120" s="29"/>
      <c r="L120" s="28"/>
    </row>
    <row r="121" spans="1:12" ht="14.4" x14ac:dyDescent="0.3">
      <c r="A121" s="23"/>
      <c r="B121" s="24"/>
      <c r="C121" s="25"/>
      <c r="D121" s="30" t="s">
        <v>40</v>
      </c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23"/>
      <c r="B122" s="24"/>
      <c r="C122" s="25"/>
      <c r="D122" s="30" t="s">
        <v>41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31"/>
      <c r="B125" s="32"/>
      <c r="C125" s="33"/>
      <c r="D125" s="34" t="s">
        <v>33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x14ac:dyDescent="0.25">
      <c r="A126" s="41">
        <f>A107</f>
        <v>2</v>
      </c>
      <c r="B126" s="42">
        <f>B107</f>
        <v>1</v>
      </c>
      <c r="C126" s="54" t="s">
        <v>42</v>
      </c>
      <c r="D126" s="55"/>
      <c r="E126" s="43"/>
      <c r="F126" s="44">
        <f>F115+F125</f>
        <v>620</v>
      </c>
      <c r="G126" s="44">
        <f>G115+G125</f>
        <v>36.300000000000004</v>
      </c>
      <c r="H126" s="44">
        <f>H115+H125</f>
        <v>33.239999999999995</v>
      </c>
      <c r="I126" s="44">
        <f>I115+I125</f>
        <v>103.377</v>
      </c>
      <c r="J126" s="44">
        <f>J115+J125</f>
        <v>711.51</v>
      </c>
      <c r="K126" s="44"/>
      <c r="L126" s="44">
        <f>L115+L125</f>
        <v>0</v>
      </c>
    </row>
    <row r="127" spans="1:12" ht="14.4" x14ac:dyDescent="0.3">
      <c r="A127" s="45">
        <v>2</v>
      </c>
      <c r="B127" s="24">
        <v>2</v>
      </c>
      <c r="C127" s="18" t="s">
        <v>26</v>
      </c>
      <c r="D127" s="19" t="s">
        <v>37</v>
      </c>
      <c r="E127" s="20" t="s">
        <v>59</v>
      </c>
      <c r="F127" s="21">
        <v>100</v>
      </c>
      <c r="G127" s="21">
        <v>13.8</v>
      </c>
      <c r="H127" s="21">
        <v>12.7</v>
      </c>
      <c r="I127" s="21">
        <v>8.6999999999999993</v>
      </c>
      <c r="J127" s="21">
        <v>204</v>
      </c>
      <c r="K127" s="22">
        <v>389</v>
      </c>
      <c r="L127" s="21"/>
    </row>
    <row r="128" spans="1:12" ht="14.4" x14ac:dyDescent="0.3">
      <c r="A128" s="45"/>
      <c r="B128" s="24"/>
      <c r="C128" s="25"/>
      <c r="D128" s="26" t="s">
        <v>38</v>
      </c>
      <c r="E128" s="27" t="s">
        <v>50</v>
      </c>
      <c r="F128" s="28">
        <v>200</v>
      </c>
      <c r="G128" s="28">
        <v>4.2</v>
      </c>
      <c r="H128" s="28">
        <v>8.8000000000000007</v>
      </c>
      <c r="I128" s="28">
        <v>21.8</v>
      </c>
      <c r="J128" s="28">
        <v>184</v>
      </c>
      <c r="K128" s="29">
        <v>429</v>
      </c>
      <c r="L128" s="28"/>
    </row>
    <row r="129" spans="1:12" ht="14.4" x14ac:dyDescent="0.3">
      <c r="A129" s="45"/>
      <c r="B129" s="24"/>
      <c r="C129" s="25"/>
      <c r="D129" s="30" t="s">
        <v>39</v>
      </c>
      <c r="E129" s="27" t="s">
        <v>45</v>
      </c>
      <c r="F129" s="28">
        <v>200</v>
      </c>
      <c r="G129" s="28">
        <v>0.5</v>
      </c>
      <c r="H129" s="28">
        <v>0</v>
      </c>
      <c r="I129" s="28">
        <v>27</v>
      </c>
      <c r="J129" s="28">
        <v>110</v>
      </c>
      <c r="K129" s="29">
        <v>508</v>
      </c>
      <c r="L129" s="28"/>
    </row>
    <row r="130" spans="1:12" ht="14.4" x14ac:dyDescent="0.3">
      <c r="A130" s="45"/>
      <c r="B130" s="24"/>
      <c r="C130" s="25"/>
      <c r="D130" s="30" t="s">
        <v>31</v>
      </c>
      <c r="E130" s="27" t="s">
        <v>32</v>
      </c>
      <c r="F130" s="28">
        <v>30</v>
      </c>
      <c r="G130" s="28">
        <v>4.5780000000000003</v>
      </c>
      <c r="H130" s="28">
        <v>0.48199999999999998</v>
      </c>
      <c r="I130" s="28">
        <v>34</v>
      </c>
      <c r="J130" s="28">
        <v>16.8</v>
      </c>
      <c r="K130" s="29">
        <v>108</v>
      </c>
      <c r="L130" s="28"/>
    </row>
    <row r="131" spans="1:12" ht="14.4" x14ac:dyDescent="0.3">
      <c r="A131" s="45"/>
      <c r="B131" s="24"/>
      <c r="C131" s="25"/>
      <c r="D131" s="30" t="s">
        <v>35</v>
      </c>
      <c r="E131" s="27" t="s">
        <v>62</v>
      </c>
      <c r="F131" s="28">
        <v>100</v>
      </c>
      <c r="G131" s="28">
        <v>1.1000000000000001</v>
      </c>
      <c r="H131" s="28">
        <v>0.2</v>
      </c>
      <c r="I131" s="28">
        <v>3.8</v>
      </c>
      <c r="J131" s="28">
        <v>24</v>
      </c>
      <c r="K131" s="29"/>
      <c r="L131" s="28"/>
    </row>
    <row r="132" spans="1:12" ht="14.4" x14ac:dyDescent="0.3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6"/>
      <c r="B135" s="32"/>
      <c r="C135" s="33"/>
      <c r="D135" s="34" t="s">
        <v>33</v>
      </c>
      <c r="E135" s="35"/>
      <c r="F135" s="36">
        <f>SUM(F127:F134)</f>
        <v>630</v>
      </c>
      <c r="G135" s="36">
        <f>SUM(G127:G134)</f>
        <v>24.178000000000001</v>
      </c>
      <c r="H135" s="36">
        <f>SUM(H127:H134)</f>
        <v>22.181999999999999</v>
      </c>
      <c r="I135" s="36">
        <f>SUM(I127:I134)</f>
        <v>95.3</v>
      </c>
      <c r="J135" s="36">
        <f>SUM(J127:J134)</f>
        <v>538.79999999999995</v>
      </c>
      <c r="K135" s="37"/>
      <c r="L135" s="36">
        <f>SUM(L127:L134)</f>
        <v>0</v>
      </c>
    </row>
    <row r="136" spans="1:12" ht="14.4" x14ac:dyDescent="0.3">
      <c r="A136" s="39">
        <f>A127</f>
        <v>2</v>
      </c>
      <c r="B136" s="39">
        <f>B127</f>
        <v>2</v>
      </c>
      <c r="C136" s="40" t="s">
        <v>34</v>
      </c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5"/>
      <c r="B137" s="24"/>
      <c r="C137" s="25"/>
      <c r="D137" s="30" t="s">
        <v>36</v>
      </c>
      <c r="E137" s="27"/>
      <c r="F137" s="28"/>
      <c r="G137" s="28"/>
      <c r="H137" s="28"/>
      <c r="I137" s="28"/>
      <c r="J137" s="28"/>
      <c r="K137" s="29"/>
      <c r="L137" s="28"/>
    </row>
    <row r="138" spans="1:12" ht="14.4" x14ac:dyDescent="0.3">
      <c r="A138" s="45"/>
      <c r="B138" s="24"/>
      <c r="C138" s="25"/>
      <c r="D138" s="30" t="s">
        <v>37</v>
      </c>
      <c r="E138" s="27"/>
      <c r="F138" s="28"/>
      <c r="G138" s="28"/>
      <c r="H138" s="28"/>
      <c r="I138" s="28"/>
      <c r="J138" s="28"/>
      <c r="K138" s="29"/>
      <c r="L138" s="28"/>
    </row>
    <row r="139" spans="1:12" ht="14.4" x14ac:dyDescent="0.3">
      <c r="A139" s="45"/>
      <c r="B139" s="24"/>
      <c r="C139" s="25"/>
      <c r="D139" s="30" t="s">
        <v>38</v>
      </c>
      <c r="E139" s="27"/>
      <c r="F139" s="28"/>
      <c r="G139" s="28"/>
      <c r="H139" s="28"/>
      <c r="I139" s="28"/>
      <c r="J139" s="28"/>
      <c r="K139" s="29"/>
      <c r="L139" s="28"/>
    </row>
    <row r="140" spans="1:12" ht="14.4" x14ac:dyDescent="0.3">
      <c r="A140" s="45"/>
      <c r="B140" s="24"/>
      <c r="C140" s="25"/>
      <c r="D140" s="30" t="s">
        <v>39</v>
      </c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45"/>
      <c r="B141" s="24"/>
      <c r="C141" s="25"/>
      <c r="D141" s="30" t="s">
        <v>40</v>
      </c>
      <c r="E141" s="27"/>
      <c r="F141" s="28"/>
      <c r="G141" s="28"/>
      <c r="H141" s="28"/>
      <c r="I141" s="28"/>
      <c r="J141" s="28"/>
      <c r="K141" s="29"/>
      <c r="L141" s="28"/>
    </row>
    <row r="142" spans="1:12" ht="14.4" x14ac:dyDescent="0.3">
      <c r="A142" s="45"/>
      <c r="B142" s="24"/>
      <c r="C142" s="25"/>
      <c r="D142" s="30" t="s">
        <v>41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46"/>
      <c r="B145" s="32"/>
      <c r="C145" s="33"/>
      <c r="D145" s="34" t="s">
        <v>33</v>
      </c>
      <c r="E145" s="35"/>
      <c r="F145" s="36">
        <f>SUM(F136:F144)</f>
        <v>0</v>
      </c>
      <c r="G145" s="36">
        <f>SUM(G136:G144)</f>
        <v>0</v>
      </c>
      <c r="H145" s="36">
        <f>SUM(H136:H144)</f>
        <v>0</v>
      </c>
      <c r="I145" s="36">
        <f>SUM(I136:I144)</f>
        <v>0</v>
      </c>
      <c r="J145" s="36">
        <f>SUM(J136:J144)</f>
        <v>0</v>
      </c>
      <c r="K145" s="37"/>
      <c r="L145" s="36">
        <f>SUM(L136:L144)</f>
        <v>0</v>
      </c>
    </row>
    <row r="146" spans="1:12" x14ac:dyDescent="0.25">
      <c r="A146" s="47">
        <f>A127</f>
        <v>2</v>
      </c>
      <c r="B146" s="47">
        <f>B127</f>
        <v>2</v>
      </c>
      <c r="C146" s="54" t="s">
        <v>42</v>
      </c>
      <c r="D146" s="55"/>
      <c r="E146" s="43"/>
      <c r="F146" s="44">
        <f>F135+F145</f>
        <v>630</v>
      </c>
      <c r="G146" s="44">
        <f>G135+G145</f>
        <v>24.178000000000001</v>
      </c>
      <c r="H146" s="44">
        <f>H135+H145</f>
        <v>22.181999999999999</v>
      </c>
      <c r="I146" s="44">
        <f>I135+I145</f>
        <v>95.3</v>
      </c>
      <c r="J146" s="44">
        <f>J135+J145</f>
        <v>538.79999999999995</v>
      </c>
      <c r="K146" s="44"/>
      <c r="L146" s="44">
        <f>L135+L145</f>
        <v>0</v>
      </c>
    </row>
    <row r="147" spans="1:12" ht="14.4" x14ac:dyDescent="0.3">
      <c r="A147" s="16">
        <v>2</v>
      </c>
      <c r="B147" s="17">
        <v>3</v>
      </c>
      <c r="C147" s="18" t="s">
        <v>26</v>
      </c>
      <c r="D147" s="19" t="s">
        <v>37</v>
      </c>
      <c r="E147" s="20" t="s">
        <v>60</v>
      </c>
      <c r="F147" s="21">
        <v>70</v>
      </c>
      <c r="G147" s="21">
        <v>14.2</v>
      </c>
      <c r="H147" s="21">
        <v>6.7</v>
      </c>
      <c r="I147" s="21">
        <v>3.11</v>
      </c>
      <c r="J147" s="21">
        <v>104</v>
      </c>
      <c r="K147" s="22">
        <v>338</v>
      </c>
      <c r="L147" s="21"/>
    </row>
    <row r="148" spans="1:12" ht="14.4" x14ac:dyDescent="0.3">
      <c r="A148" s="23"/>
      <c r="B148" s="24"/>
      <c r="C148" s="25"/>
      <c r="D148" s="26" t="s">
        <v>38</v>
      </c>
      <c r="E148" s="27" t="s">
        <v>61</v>
      </c>
      <c r="F148" s="28">
        <v>200</v>
      </c>
      <c r="G148" s="28">
        <v>6.12</v>
      </c>
      <c r="H148" s="28">
        <v>8.98</v>
      </c>
      <c r="I148" s="28">
        <v>41.96</v>
      </c>
      <c r="J148" s="28">
        <v>279</v>
      </c>
      <c r="K148" s="29">
        <v>242</v>
      </c>
      <c r="L148" s="28"/>
    </row>
    <row r="149" spans="1:12" ht="14.4" x14ac:dyDescent="0.3">
      <c r="A149" s="23"/>
      <c r="B149" s="24"/>
      <c r="C149" s="25"/>
      <c r="D149" s="30" t="s">
        <v>39</v>
      </c>
      <c r="E149" s="27" t="s">
        <v>30</v>
      </c>
      <c r="F149" s="28">
        <v>200</v>
      </c>
      <c r="G149" s="28">
        <v>0.1</v>
      </c>
      <c r="H149" s="28">
        <v>0</v>
      </c>
      <c r="I149" s="28">
        <v>15.2</v>
      </c>
      <c r="J149" s="28">
        <v>61</v>
      </c>
      <c r="K149" s="29">
        <v>494</v>
      </c>
      <c r="L149" s="28"/>
    </row>
    <row r="150" spans="1:12" ht="15.75" customHeight="1" x14ac:dyDescent="0.3">
      <c r="A150" s="23"/>
      <c r="B150" s="24"/>
      <c r="C150" s="25"/>
      <c r="D150" s="30" t="s">
        <v>31</v>
      </c>
      <c r="E150" s="27" t="s">
        <v>32</v>
      </c>
      <c r="F150" s="28">
        <v>60</v>
      </c>
      <c r="G150" s="28">
        <v>5</v>
      </c>
      <c r="H150" s="28">
        <v>0.7</v>
      </c>
      <c r="I150" s="28">
        <v>34</v>
      </c>
      <c r="J150" s="28">
        <v>16.8</v>
      </c>
      <c r="K150" s="29">
        <v>108</v>
      </c>
      <c r="L150" s="28"/>
    </row>
    <row r="151" spans="1:12" ht="14.4" x14ac:dyDescent="0.3">
      <c r="A151" s="23"/>
      <c r="B151" s="24"/>
      <c r="C151" s="25"/>
      <c r="D151" s="30" t="s">
        <v>35</v>
      </c>
      <c r="E151" s="27" t="s">
        <v>70</v>
      </c>
      <c r="F151" s="28">
        <v>100</v>
      </c>
      <c r="G151" s="28">
        <v>0.9</v>
      </c>
      <c r="H151" s="28">
        <v>10.199999999999999</v>
      </c>
      <c r="I151" s="28">
        <v>7.2</v>
      </c>
      <c r="J151" s="28">
        <v>124</v>
      </c>
      <c r="K151" s="29">
        <v>9</v>
      </c>
      <c r="L151" s="28"/>
    </row>
    <row r="152" spans="1:12" ht="14.4" x14ac:dyDescent="0.3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31"/>
      <c r="B155" s="32"/>
      <c r="C155" s="33"/>
      <c r="D155" s="34" t="s">
        <v>33</v>
      </c>
      <c r="E155" s="35"/>
      <c r="F155" s="36">
        <f>SUM(F147:F154)</f>
        <v>630</v>
      </c>
      <c r="G155" s="36">
        <f>SUM(G147:G154)</f>
        <v>26.32</v>
      </c>
      <c r="H155" s="36">
        <f>SUM(H147:H154)</f>
        <v>26.58</v>
      </c>
      <c r="I155" s="36">
        <f>SUM(I147:I154)</f>
        <v>101.47</v>
      </c>
      <c r="J155" s="36">
        <f>SUM(J147:J154)</f>
        <v>584.79999999999995</v>
      </c>
      <c r="K155" s="37"/>
      <c r="L155" s="36">
        <f>SUM(L147:L154)</f>
        <v>0</v>
      </c>
    </row>
    <row r="156" spans="1:12" ht="14.4" x14ac:dyDescent="0.3">
      <c r="A156" s="38">
        <f>A147</f>
        <v>2</v>
      </c>
      <c r="B156" s="39">
        <f>B147</f>
        <v>3</v>
      </c>
      <c r="C156" s="40" t="s">
        <v>34</v>
      </c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23"/>
      <c r="B157" s="24"/>
      <c r="C157" s="25"/>
      <c r="D157" s="30" t="s">
        <v>36</v>
      </c>
      <c r="E157" s="27"/>
      <c r="F157" s="28"/>
      <c r="G157" s="28"/>
      <c r="H157" s="28"/>
      <c r="I157" s="28"/>
      <c r="J157" s="28"/>
      <c r="K157" s="29"/>
      <c r="L157" s="28"/>
    </row>
    <row r="158" spans="1:12" ht="14.4" x14ac:dyDescent="0.3">
      <c r="A158" s="23"/>
      <c r="B158" s="24"/>
      <c r="C158" s="25"/>
      <c r="D158" s="30" t="s">
        <v>37</v>
      </c>
      <c r="E158" s="27"/>
      <c r="F158" s="28"/>
      <c r="G158" s="28"/>
      <c r="H158" s="28"/>
      <c r="I158" s="28"/>
      <c r="J158" s="28"/>
      <c r="K158" s="29"/>
      <c r="L158" s="28"/>
    </row>
    <row r="159" spans="1:12" ht="14.4" x14ac:dyDescent="0.3">
      <c r="A159" s="23"/>
      <c r="B159" s="24"/>
      <c r="C159" s="25"/>
      <c r="D159" s="30" t="s">
        <v>38</v>
      </c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39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40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41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33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x14ac:dyDescent="0.25">
      <c r="A166" s="41">
        <f>A147</f>
        <v>2</v>
      </c>
      <c r="B166" s="42">
        <f>B147</f>
        <v>3</v>
      </c>
      <c r="C166" s="54" t="s">
        <v>42</v>
      </c>
      <c r="D166" s="55"/>
      <c r="E166" s="43"/>
      <c r="F166" s="44">
        <f>F155+F165</f>
        <v>630</v>
      </c>
      <c r="G166" s="44">
        <f>G155+G165</f>
        <v>26.32</v>
      </c>
      <c r="H166" s="44">
        <f>H155+H165</f>
        <v>26.58</v>
      </c>
      <c r="I166" s="44">
        <f>I155+I165</f>
        <v>101.47</v>
      </c>
      <c r="J166" s="44">
        <f>J155+J165</f>
        <v>584.79999999999995</v>
      </c>
      <c r="K166" s="44"/>
      <c r="L166" s="44">
        <f>L155+L165</f>
        <v>0</v>
      </c>
    </row>
    <row r="167" spans="1:12" ht="14.4" x14ac:dyDescent="0.3">
      <c r="A167" s="16">
        <v>2</v>
      </c>
      <c r="B167" s="17">
        <v>4</v>
      </c>
      <c r="C167" s="18" t="s">
        <v>26</v>
      </c>
      <c r="D167" s="19" t="s">
        <v>27</v>
      </c>
      <c r="E167" s="20" t="s">
        <v>71</v>
      </c>
      <c r="F167" s="21">
        <v>175</v>
      </c>
      <c r="G167" s="21">
        <v>13.8</v>
      </c>
      <c r="H167" s="21">
        <v>14.4</v>
      </c>
      <c r="I167" s="21">
        <v>15.9</v>
      </c>
      <c r="J167" s="21">
        <v>248</v>
      </c>
      <c r="K167" s="22">
        <v>407</v>
      </c>
      <c r="L167" s="21"/>
    </row>
    <row r="168" spans="1:12" ht="14.4" x14ac:dyDescent="0.3">
      <c r="A168" s="23"/>
      <c r="B168" s="24"/>
      <c r="C168" s="25"/>
      <c r="D168" s="26" t="s">
        <v>35</v>
      </c>
      <c r="E168" s="27" t="s">
        <v>62</v>
      </c>
      <c r="F168" s="28">
        <v>100</v>
      </c>
      <c r="G168" s="28">
        <v>0.8</v>
      </c>
      <c r="H168" s="28">
        <v>0.1</v>
      </c>
      <c r="I168" s="28">
        <v>1.7</v>
      </c>
      <c r="J168" s="28">
        <v>13</v>
      </c>
      <c r="K168" s="29">
        <v>107</v>
      </c>
      <c r="L168" s="28"/>
    </row>
    <row r="169" spans="1:12" ht="14.4" x14ac:dyDescent="0.3">
      <c r="A169" s="23"/>
      <c r="B169" s="24"/>
      <c r="C169" s="25"/>
      <c r="D169" s="30" t="s">
        <v>39</v>
      </c>
      <c r="E169" s="27" t="s">
        <v>63</v>
      </c>
      <c r="F169" s="28">
        <v>200</v>
      </c>
      <c r="G169" s="28">
        <v>3.2</v>
      </c>
      <c r="H169" s="28">
        <v>2.7</v>
      </c>
      <c r="I169" s="28">
        <v>15.9</v>
      </c>
      <c r="J169" s="28">
        <v>79</v>
      </c>
      <c r="K169" s="29">
        <v>501</v>
      </c>
      <c r="L169" s="28"/>
    </row>
    <row r="170" spans="1:12" ht="14.4" x14ac:dyDescent="0.3">
      <c r="A170" s="23"/>
      <c r="B170" s="24"/>
      <c r="C170" s="25"/>
      <c r="D170" s="30" t="s">
        <v>31</v>
      </c>
      <c r="E170" s="27" t="s">
        <v>32</v>
      </c>
      <c r="F170" s="28">
        <v>60</v>
      </c>
      <c r="G170" s="28">
        <v>5</v>
      </c>
      <c r="H170" s="28">
        <v>0.7</v>
      </c>
      <c r="I170" s="28">
        <v>34</v>
      </c>
      <c r="J170" s="28">
        <v>16.8</v>
      </c>
      <c r="K170" s="29">
        <v>108</v>
      </c>
      <c r="L170" s="28"/>
    </row>
    <row r="171" spans="1:12" ht="14.4" x14ac:dyDescent="0.3">
      <c r="A171" s="23"/>
      <c r="B171" s="24"/>
      <c r="C171" s="25"/>
      <c r="D171" s="30"/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33</v>
      </c>
      <c r="E175" s="35"/>
      <c r="F175" s="36">
        <f>SUM(F167:F174)</f>
        <v>535</v>
      </c>
      <c r="G175" s="36">
        <f>SUM(G167:G174)</f>
        <v>22.8</v>
      </c>
      <c r="H175" s="36">
        <f>SUM(H167:H174)</f>
        <v>17.899999999999999</v>
      </c>
      <c r="I175" s="36">
        <f>SUM(I167:I174)</f>
        <v>67.5</v>
      </c>
      <c r="J175" s="36">
        <f>SUM(J167:J174)</f>
        <v>356.8</v>
      </c>
      <c r="K175" s="37"/>
      <c r="L175" s="36">
        <f>SUM(L167:L174)</f>
        <v>0</v>
      </c>
    </row>
    <row r="176" spans="1:12" ht="14.4" x14ac:dyDescent="0.3">
      <c r="A176" s="38">
        <f>A167</f>
        <v>2</v>
      </c>
      <c r="B176" s="39">
        <f>B167</f>
        <v>4</v>
      </c>
      <c r="C176" s="40" t="s">
        <v>34</v>
      </c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ht="14.4" x14ac:dyDescent="0.3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4.4" x14ac:dyDescent="0.3">
      <c r="A178" s="23"/>
      <c r="B178" s="24"/>
      <c r="C178" s="25"/>
      <c r="D178" s="30" t="s">
        <v>37</v>
      </c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38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39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40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30" t="s">
        <v>41</v>
      </c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4.4" x14ac:dyDescent="0.3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4.4" x14ac:dyDescent="0.3">
      <c r="A185" s="31"/>
      <c r="B185" s="32"/>
      <c r="C185" s="33"/>
      <c r="D185" s="34" t="s">
        <v>33</v>
      </c>
      <c r="E185" s="35"/>
      <c r="F185" s="36">
        <f>SUM(F176:F184)</f>
        <v>0</v>
      </c>
      <c r="G185" s="36">
        <f>SUM(G176:G184)</f>
        <v>0</v>
      </c>
      <c r="H185" s="36">
        <f>SUM(H176:H184)</f>
        <v>0</v>
      </c>
      <c r="I185" s="36">
        <f>SUM(I176:I184)</f>
        <v>0</v>
      </c>
      <c r="J185" s="36">
        <f>SUM(J176:J184)</f>
        <v>0</v>
      </c>
      <c r="K185" s="37"/>
      <c r="L185" s="36">
        <f>SUM(L176:L184)</f>
        <v>0</v>
      </c>
    </row>
    <row r="186" spans="1:12" x14ac:dyDescent="0.25">
      <c r="A186" s="41">
        <f>A167</f>
        <v>2</v>
      </c>
      <c r="B186" s="42">
        <f>B167</f>
        <v>4</v>
      </c>
      <c r="C186" s="54" t="s">
        <v>42</v>
      </c>
      <c r="D186" s="55"/>
      <c r="E186" s="43"/>
      <c r="F186" s="44">
        <f>F175+F185</f>
        <v>535</v>
      </c>
      <c r="G186" s="44">
        <f>G175+G185</f>
        <v>22.8</v>
      </c>
      <c r="H186" s="44">
        <f>H175+H185</f>
        <v>17.899999999999999</v>
      </c>
      <c r="I186" s="44">
        <f>I175+I185</f>
        <v>67.5</v>
      </c>
      <c r="J186" s="44">
        <f>J175+J185</f>
        <v>356.8</v>
      </c>
      <c r="K186" s="44"/>
      <c r="L186" s="44">
        <f>L175+L185</f>
        <v>0</v>
      </c>
    </row>
    <row r="187" spans="1:12" ht="14.4" x14ac:dyDescent="0.3">
      <c r="A187" s="16">
        <v>2</v>
      </c>
      <c r="B187" s="17">
        <v>5</v>
      </c>
      <c r="C187" s="18" t="s">
        <v>26</v>
      </c>
      <c r="D187" s="19" t="s">
        <v>38</v>
      </c>
      <c r="E187" s="20" t="s">
        <v>43</v>
      </c>
      <c r="F187" s="21" t="s">
        <v>44</v>
      </c>
      <c r="G187" s="21">
        <v>7.54</v>
      </c>
      <c r="H187" s="21">
        <v>0.9</v>
      </c>
      <c r="I187" s="21">
        <v>38.72</v>
      </c>
      <c r="J187" s="21">
        <v>193.2</v>
      </c>
      <c r="K187" s="22">
        <v>291</v>
      </c>
      <c r="L187" s="21"/>
    </row>
    <row r="188" spans="1:12" ht="14.4" x14ac:dyDescent="0.3">
      <c r="A188" s="23"/>
      <c r="B188" s="24"/>
      <c r="C188" s="25"/>
      <c r="D188" s="26" t="s">
        <v>37</v>
      </c>
      <c r="E188" s="27" t="s">
        <v>79</v>
      </c>
      <c r="F188" s="28">
        <v>100</v>
      </c>
      <c r="G188" s="28">
        <v>17.3</v>
      </c>
      <c r="H188" s="28">
        <v>11.7</v>
      </c>
      <c r="I188" s="28">
        <v>18.8</v>
      </c>
      <c r="J188" s="28">
        <v>222</v>
      </c>
      <c r="K188" s="29">
        <v>399</v>
      </c>
      <c r="L188" s="28"/>
    </row>
    <row r="189" spans="1:12" ht="14.4" x14ac:dyDescent="0.3">
      <c r="A189" s="23"/>
      <c r="B189" s="24"/>
      <c r="C189" s="25"/>
      <c r="D189" s="30" t="s">
        <v>39</v>
      </c>
      <c r="E189" s="27" t="s">
        <v>64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/>
    </row>
    <row r="190" spans="1:12" ht="14.4" x14ac:dyDescent="0.3">
      <c r="A190" s="23"/>
      <c r="B190" s="24"/>
      <c r="C190" s="25"/>
      <c r="D190" s="30" t="s">
        <v>31</v>
      </c>
      <c r="E190" s="27" t="s">
        <v>32</v>
      </c>
      <c r="F190" s="28">
        <v>60</v>
      </c>
      <c r="G190" s="28">
        <v>5</v>
      </c>
      <c r="H190" s="28">
        <v>0.7</v>
      </c>
      <c r="I190" s="28">
        <v>34</v>
      </c>
      <c r="J190" s="28">
        <v>16.8</v>
      </c>
      <c r="K190" s="29">
        <v>108</v>
      </c>
      <c r="L190" s="28"/>
    </row>
    <row r="191" spans="1:12" ht="26.4" x14ac:dyDescent="0.3">
      <c r="A191" s="23"/>
      <c r="B191" s="24"/>
      <c r="C191" s="25"/>
      <c r="D191" s="30" t="s">
        <v>35</v>
      </c>
      <c r="E191" s="27" t="s">
        <v>81</v>
      </c>
      <c r="F191" s="28">
        <v>100</v>
      </c>
      <c r="G191" s="28">
        <v>1.8</v>
      </c>
      <c r="H191" s="28">
        <v>6.2</v>
      </c>
      <c r="I191" s="28">
        <v>8.9</v>
      </c>
      <c r="J191" s="28">
        <v>99</v>
      </c>
      <c r="K191" s="29">
        <v>75</v>
      </c>
      <c r="L191" s="28"/>
    </row>
    <row r="192" spans="1:12" ht="14.4" x14ac:dyDescent="0.3">
      <c r="A192" s="23"/>
      <c r="B192" s="24"/>
      <c r="C192" s="25"/>
      <c r="D192" s="26" t="s">
        <v>80</v>
      </c>
      <c r="E192" s="27" t="s">
        <v>67</v>
      </c>
      <c r="F192" s="28">
        <v>50</v>
      </c>
      <c r="G192" s="28">
        <v>0.62</v>
      </c>
      <c r="H192" s="28">
        <v>2.02</v>
      </c>
      <c r="I192" s="28">
        <v>2.94</v>
      </c>
      <c r="J192" s="28">
        <v>32.4</v>
      </c>
      <c r="K192" s="29">
        <v>448</v>
      </c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 x14ac:dyDescent="0.3">
      <c r="A195" s="31"/>
      <c r="B195" s="32"/>
      <c r="C195" s="33"/>
      <c r="D195" s="34" t="s">
        <v>33</v>
      </c>
      <c r="E195" s="35"/>
      <c r="F195" s="36">
        <f>SUM(F187:F194)</f>
        <v>510</v>
      </c>
      <c r="G195" s="36">
        <v>33.659999999999997</v>
      </c>
      <c r="H195" s="36">
        <v>21.52</v>
      </c>
      <c r="I195" s="36">
        <v>132.36000000000001</v>
      </c>
      <c r="J195" s="36">
        <v>685.4</v>
      </c>
      <c r="K195" s="37"/>
      <c r="L195" s="36">
        <f>SUM(L187:L194)</f>
        <v>0</v>
      </c>
    </row>
    <row r="196" spans="1:12" ht="14.4" x14ac:dyDescent="0.3">
      <c r="A196" s="38">
        <f>A187</f>
        <v>2</v>
      </c>
      <c r="B196" s="39">
        <f>B187</f>
        <v>5</v>
      </c>
      <c r="C196" s="40" t="s">
        <v>34</v>
      </c>
      <c r="D196" s="30" t="s">
        <v>35</v>
      </c>
      <c r="E196" s="27"/>
      <c r="F196" s="28"/>
      <c r="G196" s="28"/>
      <c r="H196" s="28"/>
      <c r="I196" s="28"/>
      <c r="J196" s="28"/>
      <c r="K196" s="29"/>
      <c r="L196" s="28"/>
    </row>
    <row r="197" spans="1:12" ht="14.4" x14ac:dyDescent="0.3">
      <c r="A197" s="23"/>
      <c r="B197" s="24"/>
      <c r="C197" s="25"/>
      <c r="D197" s="30" t="s">
        <v>36</v>
      </c>
      <c r="E197" s="27"/>
      <c r="F197" s="28"/>
      <c r="G197" s="28"/>
      <c r="H197" s="28"/>
      <c r="I197" s="28"/>
      <c r="J197" s="28"/>
      <c r="K197" s="29"/>
      <c r="L197" s="28"/>
    </row>
    <row r="198" spans="1:12" ht="14.4" x14ac:dyDescent="0.3">
      <c r="A198" s="23"/>
      <c r="B198" s="24"/>
      <c r="C198" s="25"/>
      <c r="D198" s="30" t="s">
        <v>37</v>
      </c>
      <c r="E198" s="27"/>
      <c r="F198" s="28"/>
      <c r="G198" s="28"/>
      <c r="H198" s="28"/>
      <c r="I198" s="28"/>
      <c r="J198" s="28"/>
      <c r="K198" s="29"/>
      <c r="L198" s="28"/>
    </row>
    <row r="199" spans="1:12" ht="14.4" x14ac:dyDescent="0.3">
      <c r="A199" s="23"/>
      <c r="B199" s="24"/>
      <c r="C199" s="25"/>
      <c r="D199" s="30" t="s">
        <v>38</v>
      </c>
      <c r="E199" s="27"/>
      <c r="F199" s="28"/>
      <c r="G199" s="28"/>
      <c r="H199" s="28"/>
      <c r="I199" s="28"/>
      <c r="J199" s="28"/>
      <c r="K199" s="29"/>
      <c r="L199" s="28"/>
    </row>
    <row r="200" spans="1:12" ht="14.4" x14ac:dyDescent="0.3">
      <c r="A200" s="23"/>
      <c r="B200" s="24"/>
      <c r="C200" s="25"/>
      <c r="D200" s="30" t="s">
        <v>39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 x14ac:dyDescent="0.3">
      <c r="A201" s="23"/>
      <c r="B201" s="24"/>
      <c r="C201" s="25"/>
      <c r="D201" s="30" t="s">
        <v>40</v>
      </c>
      <c r="E201" s="27"/>
      <c r="F201" s="28"/>
      <c r="G201" s="28"/>
      <c r="H201" s="28"/>
      <c r="I201" s="28"/>
      <c r="J201" s="28"/>
      <c r="K201" s="29"/>
      <c r="L201" s="28"/>
    </row>
    <row r="202" spans="1:12" ht="14.4" x14ac:dyDescent="0.3">
      <c r="A202" s="23"/>
      <c r="B202" s="24"/>
      <c r="C202" s="25"/>
      <c r="D202" s="30" t="s">
        <v>41</v>
      </c>
      <c r="E202" s="27"/>
      <c r="F202" s="28"/>
      <c r="G202" s="28"/>
      <c r="H202" s="28"/>
      <c r="I202" s="28"/>
      <c r="J202" s="28"/>
      <c r="K202" s="29"/>
      <c r="L202" s="28"/>
    </row>
    <row r="203" spans="1:12" ht="14.4" x14ac:dyDescent="0.3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ht="14.4" x14ac:dyDescent="0.3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ht="14.4" x14ac:dyDescent="0.3">
      <c r="A205" s="31"/>
      <c r="B205" s="32"/>
      <c r="C205" s="33"/>
      <c r="D205" s="34" t="s">
        <v>33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x14ac:dyDescent="0.25">
      <c r="A206" s="41">
        <f>A187</f>
        <v>2</v>
      </c>
      <c r="B206" s="42">
        <f>B187</f>
        <v>5</v>
      </c>
      <c r="C206" s="54" t="s">
        <v>42</v>
      </c>
      <c r="D206" s="55"/>
      <c r="E206" s="43"/>
      <c r="F206" s="44">
        <f>F195+F205</f>
        <v>510</v>
      </c>
      <c r="G206" s="44">
        <f>G195+G205</f>
        <v>33.659999999999997</v>
      </c>
      <c r="H206" s="44">
        <f>H195+H205</f>
        <v>21.52</v>
      </c>
      <c r="I206" s="44">
        <f>I195+I205</f>
        <v>132.36000000000001</v>
      </c>
      <c r="J206" s="44">
        <f>J195+J205</f>
        <v>685.4</v>
      </c>
      <c r="K206" s="44"/>
      <c r="L206" s="44">
        <f>L195+L205</f>
        <v>0</v>
      </c>
    </row>
    <row r="207" spans="1:12" x14ac:dyDescent="0.25">
      <c r="A207" s="48"/>
      <c r="B207" s="49"/>
      <c r="C207" s="51" t="s">
        <v>65</v>
      </c>
      <c r="D207" s="52"/>
      <c r="E207" s="53"/>
      <c r="F207" s="50">
        <f>SUMIF($C:$C, "Итого за день:",F:F )/COUNTIFS($C:$C, "Итого за день:",F:F, "&gt;0")</f>
        <v>582</v>
      </c>
      <c r="G207" s="50">
        <f>SUMIF($C:$C, "Итого за день:",G:G )/COUNTIFS($C:$C, "Итого за день:",G:G, "&gt;0")</f>
        <v>28.810800000000008</v>
      </c>
      <c r="H207" s="50">
        <f>SUMIF($C:$C, "Итого за день:",H:H )/COUNTIFS($C:$C, "Итого за день:",H:H, "&gt;0")</f>
        <v>24.952199999999998</v>
      </c>
      <c r="I207" s="50">
        <f>SUMIF($C:$C, "Итого за день:",I:I )/COUNTIFS($C:$C, "Итого за день:",I:I, "&gt;0")</f>
        <v>99.274699999999996</v>
      </c>
      <c r="J207" s="50">
        <f>SUMIF($C:$C, "Итого за день:",J:J )/COUNTIFS($C:$C, "Итого за день:",J:J, "&gt;0")</f>
        <v>544.69100000000003</v>
      </c>
      <c r="K207" s="50"/>
      <c r="L207" s="50" t="e">
        <f>SUMIF($C:$C, "Итого за день:",L:L )/COUNTIFS($C:$C, "Итого за день:",L:L, 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Гл. бухгалтер</dc:creator>
  <cp:lastModifiedBy>Пользователь Windows</cp:lastModifiedBy>
  <cp:lastPrinted>2024-12-11T02:35:20Z</cp:lastPrinted>
  <dcterms:created xsi:type="dcterms:W3CDTF">2024-11-06T03:13:42Z</dcterms:created>
  <dcterms:modified xsi:type="dcterms:W3CDTF">2024-12-11T02:58:06Z</dcterms:modified>
</cp:coreProperties>
</file>