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Воспитательная работа 2024-2025\Питание 2024-2025\"/>
    </mc:Choice>
  </mc:AlternateContent>
  <bookViews>
    <workbookView xWindow="0" yWindow="0" windowWidth="23040" windowHeight="90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<sst xmlns="http://schemas.openxmlformats.org/spreadsheetml/2006/main" count="242" uniqueCount="81">
  <si>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</si>
  <si>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</si>
  <si>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</si>
  <si>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</si>
  <si>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</si>
  <si>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</si>
  <si>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</si>
  <si>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</si>
  <si>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</si>
  <si>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</si>
  <si>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</si>
  <si>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</si>
  <si>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</si>
  <si>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</si>
  <si>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</si>
  <si>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</si>
  <si>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</si>
  <si>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</si>
  <si>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</si>
  <si>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</si>
  <si>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</si>
  <si>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</si>
  <si>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</si>
  <si>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</si>
  <si>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</si>
  <si>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</si>
  <si>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</si>
  <si>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</si>
  <si>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</si>
  <si>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</si>
  <si>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</si>
  <si>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</si>
  <si>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</si>
  <si>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</si>
  <si>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</si>
  <si>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</si>
  <si>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</si>
  <si>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</si>
  <si>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</si>
  <si>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"Айская СОШ"</t>
  </si>
  <si>
    <t>Плов из отварной птицы</t>
  </si>
  <si>
    <t>141, 566</t>
  </si>
  <si>
    <t>Чай с лимоном</t>
  </si>
  <si>
    <t>Хлеб белый из пшеничной муки 1 с и 2 с</t>
  </si>
  <si>
    <t>Макаронные изделия отварные</t>
  </si>
  <si>
    <t>Котлета</t>
  </si>
  <si>
    <t>150/200</t>
  </si>
  <si>
    <t xml:space="preserve">Компот из смеси сухофруктов </t>
  </si>
  <si>
    <t>Рыба, тушённая с овощами, в томате</t>
  </si>
  <si>
    <t>Картофельное пюре</t>
  </si>
  <si>
    <t>Гуляш из говядины</t>
  </si>
  <si>
    <t>80/100</t>
  </si>
  <si>
    <t>Каша гречневая рассыпчатая</t>
  </si>
  <si>
    <t>Какао</t>
  </si>
  <si>
    <t>Бедро отварное</t>
  </si>
  <si>
    <t>Пюре из гороха с маслом</t>
  </si>
  <si>
    <t>Кисель из свежих ягод</t>
  </si>
  <si>
    <t>Курица в соусе с томатом</t>
  </si>
  <si>
    <t>Тефтели из говядины паровые</t>
  </si>
  <si>
    <t>Гарнир сложный</t>
  </si>
  <si>
    <t>423/429</t>
  </si>
  <si>
    <t>Рыба, запеченная в сметанном соусе</t>
  </si>
  <si>
    <t>Каша перловая рассыпчатая</t>
  </si>
  <si>
    <t>Жаркое по-домашнему</t>
  </si>
  <si>
    <t>Овощи натуральные (соленые огурцы)</t>
  </si>
  <si>
    <t>Кофейный напиток с молоком</t>
  </si>
  <si>
    <t>Оладьи из печени по-купечески</t>
  </si>
  <si>
    <t>Кисель из концентратов плодово-ягодный</t>
  </si>
  <si>
    <t>Иогурт</t>
  </si>
  <si>
    <t>Салат из свежей капусты</t>
  </si>
  <si>
    <t>Фрукт</t>
  </si>
  <si>
    <t>Закуска</t>
  </si>
  <si>
    <t>Овощи натуральные огурцы или помидоры</t>
  </si>
  <si>
    <t>0,8/1,1</t>
  </si>
  <si>
    <t>100/100</t>
  </si>
  <si>
    <t>0,1/0,2</t>
  </si>
  <si>
    <t>2,5/3,8</t>
  </si>
  <si>
    <t>14/24</t>
  </si>
  <si>
    <t>Салат из свеклы с сыром</t>
  </si>
  <si>
    <t>директор школы</t>
  </si>
  <si>
    <t>Ольгезер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</si>
</sst>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79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80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16</v>
      </c>
      <c r="H6" s="40">
        <v>15.9</v>
      </c>
      <c r="I6" s="40">
        <v>37.9</v>
      </c>
      <c r="J6" s="40" t="s">
        <v>41</v>
      </c>
      <c r="K6" s="41">
        <v>406</v>
      </c>
      <c r="L6" s="40"/>
    </row>
    <row r="7" spans="1:12" ht="14.4" x14ac:dyDescent="0.3">
      <c r="A7" s="23"/>
      <c r="B7" s="15"/>
      <c r="C7" s="11"/>
      <c r="D7" s="6"/>
      <c r="E7" s="42" t="s">
        <v>69</v>
      </c>
      <c r="F7" s="43">
        <v>100</v>
      </c>
      <c r="G7" s="43">
        <v>2.1</v>
      </c>
      <c r="H7" s="43">
        <v>10.1</v>
      </c>
      <c r="I7" s="43">
        <v>9.3000000000000007</v>
      </c>
      <c r="J7" s="43">
        <v>136</v>
      </c>
      <c r="K7" s="44">
        <v>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15.2</v>
      </c>
      <c r="J8" s="43">
        <v>61</v>
      </c>
      <c r="K8" s="44">
        <v>494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5</v>
      </c>
      <c r="H9" s="43">
        <v>0.7</v>
      </c>
      <c r="I9" s="43">
        <v>34</v>
      </c>
      <c r="J9" s="43">
        <v>16.8</v>
      </c>
      <c r="K9" s="44">
        <v>108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570</v>
      </c>
      <c r="G15" s="19">
        <f t="shared" ref="G15:J15" si="0">SUM(G6:G14)</f>
        <v>23.200000000000003</v>
      </c>
      <c r="H15" s="19">
        <f t="shared" si="0"/>
        <v>26.7</v>
      </c>
      <c r="I15" s="19">
        <f t="shared" si="0"/>
        <v>96.4</v>
      </c>
      <c r="J15" s="19">
        <f t="shared" si="0"/>
        <v>213.8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570</v>
      </c>
      <c r="G26" s="32">
        <f t="shared" ref="G26:J26" si="4">G15+G25</f>
        <v>23.200000000000003</v>
      </c>
      <c r="H26" s="32">
        <f t="shared" si="4"/>
        <v>26.7</v>
      </c>
      <c r="I26" s="32">
        <f t="shared" si="4"/>
        <v>96.4</v>
      </c>
      <c r="J26" s="32">
        <f t="shared" si="4"/>
        <v>213.8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 t="s">
        <v>46</v>
      </c>
      <c r="G27" s="40">
        <v>7.54</v>
      </c>
      <c r="H27" s="40">
        <v>0.9</v>
      </c>
      <c r="I27" s="40">
        <v>38.72</v>
      </c>
      <c r="J27" s="40">
        <v>193.2</v>
      </c>
      <c r="K27" s="41">
        <v>291</v>
      </c>
      <c r="L27" s="40"/>
    </row>
    <row r="28" spans="1:12" ht="14.4" x14ac:dyDescent="0.3">
      <c r="A28" s="14"/>
      <c r="B28" s="15"/>
      <c r="C28" s="11"/>
      <c r="D28" s="6"/>
      <c r="E28" s="42" t="s">
        <v>45</v>
      </c>
      <c r="F28" s="43">
        <v>100</v>
      </c>
      <c r="G28" s="43">
        <v>17.8</v>
      </c>
      <c r="H28" s="43">
        <v>17.5</v>
      </c>
      <c r="I28" s="43">
        <v>14.3</v>
      </c>
      <c r="J28" s="43">
        <v>286</v>
      </c>
      <c r="K28" s="44">
        <v>381</v>
      </c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0.5</v>
      </c>
      <c r="H29" s="43">
        <v>0</v>
      </c>
      <c r="I29" s="43">
        <v>27</v>
      </c>
      <c r="J29" s="43">
        <v>110</v>
      </c>
      <c r="K29" s="44">
        <v>508</v>
      </c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43</v>
      </c>
      <c r="F30" s="43">
        <v>60</v>
      </c>
      <c r="G30" s="43">
        <v>5</v>
      </c>
      <c r="H30" s="43">
        <v>0.7</v>
      </c>
      <c r="I30" s="43">
        <v>34</v>
      </c>
      <c r="J30" s="43">
        <v>16.8</v>
      </c>
      <c r="K30" s="44">
        <v>108</v>
      </c>
      <c r="L30" s="43"/>
    </row>
    <row r="31" spans="1:12" ht="14.4" x14ac:dyDescent="0.3">
      <c r="A31" s="14"/>
      <c r="B31" s="15"/>
      <c r="C31" s="11"/>
      <c r="D31" s="7" t="s">
        <v>24</v>
      </c>
      <c r="E31" s="42" t="s">
        <v>70</v>
      </c>
      <c r="F31" s="43"/>
      <c r="G31" s="43"/>
      <c r="H31" s="43"/>
      <c r="I31" s="43"/>
      <c r="J31" s="43"/>
      <c r="K31" s="44">
        <v>112</v>
      </c>
      <c r="L31" s="43"/>
    </row>
    <row r="32" spans="1:12" ht="14.4" x14ac:dyDescent="0.3">
      <c r="A32" s="14"/>
      <c r="B32" s="15"/>
      <c r="C32" s="11"/>
      <c r="D32" s="6" t="s">
        <v>71</v>
      </c>
      <c r="E32" s="42" t="s">
        <v>72</v>
      </c>
      <c r="F32" s="43" t="s">
        <v>74</v>
      </c>
      <c r="G32" s="43" t="s">
        <v>73</v>
      </c>
      <c r="H32" s="43" t="s">
        <v>75</v>
      </c>
      <c r="I32" s="43" t="s">
        <v>76</v>
      </c>
      <c r="J32" s="43" t="s">
        <v>77</v>
      </c>
      <c r="K32" s="44">
        <v>106</v>
      </c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360</v>
      </c>
      <c r="G35" s="19">
        <f>SUM(G27:G34)</f>
        <v>30.84</v>
      </c>
      <c r="H35" s="19">
        <f>SUM(H27:H34)</f>
        <v>19.099999999999998</v>
      </c>
      <c r="I35" s="19">
        <f>SUM(I27:I34)</f>
        <v>114.02</v>
      </c>
      <c r="J35" s="19">
        <f>SUM(J27:J34)</f>
        <v>606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360</v>
      </c>
      <c r="G46" s="32">
        <f t="shared" ref="G46" si="10">G35+G45</f>
        <v>30.84</v>
      </c>
      <c r="H46" s="32">
        <f t="shared" ref="H46" si="11">H35+H45</f>
        <v>19.099999999999998</v>
      </c>
      <c r="I46" s="32">
        <f t="shared" ref="I46" si="12">I35+I45</f>
        <v>114.02</v>
      </c>
      <c r="J46" s="32">
        <f t="shared" ref="J46:L46" si="13">J35+J45</f>
        <v>606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140</v>
      </c>
      <c r="G47" s="40">
        <v>13.3</v>
      </c>
      <c r="H47" s="40">
        <v>7.2</v>
      </c>
      <c r="I47" s="40">
        <v>6.3</v>
      </c>
      <c r="J47" s="40">
        <v>143</v>
      </c>
      <c r="K47" s="41">
        <v>343</v>
      </c>
      <c r="L47" s="40"/>
    </row>
    <row r="48" spans="1:12" ht="14.4" x14ac:dyDescent="0.3">
      <c r="A48" s="23"/>
      <c r="B48" s="15"/>
      <c r="C48" s="11"/>
      <c r="D48" s="6"/>
      <c r="E48" s="42" t="s">
        <v>49</v>
      </c>
      <c r="F48" s="43">
        <v>200</v>
      </c>
      <c r="G48" s="43">
        <v>4.2</v>
      </c>
      <c r="H48" s="43">
        <v>8.8000000000000007</v>
      </c>
      <c r="I48" s="43">
        <v>21.8</v>
      </c>
      <c r="J48" s="43">
        <v>184</v>
      </c>
      <c r="K48" s="44">
        <v>429</v>
      </c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42</v>
      </c>
      <c r="F49" s="43">
        <v>200</v>
      </c>
      <c r="G49" s="43">
        <v>0.1</v>
      </c>
      <c r="H49" s="43">
        <v>0</v>
      </c>
      <c r="I49" s="43">
        <v>15.2</v>
      </c>
      <c r="J49" s="43">
        <v>61</v>
      </c>
      <c r="K49" s="44">
        <v>494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43</v>
      </c>
      <c r="F50" s="43">
        <v>60</v>
      </c>
      <c r="G50" s="43">
        <v>5</v>
      </c>
      <c r="H50" s="43">
        <v>0.7</v>
      </c>
      <c r="I50" s="43">
        <v>34</v>
      </c>
      <c r="J50" s="43">
        <v>16.8</v>
      </c>
      <c r="K50" s="44">
        <v>108</v>
      </c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 t="s">
        <v>71</v>
      </c>
      <c r="E52" s="42" t="s">
        <v>78</v>
      </c>
      <c r="F52" s="43">
        <v>100</v>
      </c>
      <c r="G52" s="43">
        <v>2.8</v>
      </c>
      <c r="H52" s="43">
        <v>12.1</v>
      </c>
      <c r="I52" s="43">
        <v>7.1</v>
      </c>
      <c r="J52" s="43">
        <v>148</v>
      </c>
      <c r="K52" s="44">
        <v>55</v>
      </c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700</v>
      </c>
      <c r="G55" s="19">
        <f>SUM(G47:G54)</f>
        <v>25.400000000000002</v>
      </c>
      <c r="H55" s="19">
        <f>SUM(H47:H54)</f>
        <v>28.799999999999997</v>
      </c>
      <c r="I55" s="19">
        <f>SUM(I47:I54)</f>
        <v>84.399999999999991</v>
      </c>
      <c r="J55" s="19">
        <f>SUM(J47:J54)</f>
        <v>552.79999999999995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700</v>
      </c>
      <c r="G66" s="32">
        <f t="shared" ref="G66" si="18">G55+G65</f>
        <v>25.400000000000002</v>
      </c>
      <c r="H66" s="32">
        <f t="shared" ref="H66" si="19">H55+H65</f>
        <v>28.799999999999997</v>
      </c>
      <c r="I66" s="32">
        <f t="shared" ref="I66" si="20">I55+I65</f>
        <v>84.399999999999991</v>
      </c>
      <c r="J66" s="32">
        <f t="shared" ref="J66:L66" si="21">J55+J65</f>
        <v>552.79999999999995</v>
      </c>
      <c r="K66" s="32"/>
      <c r="L66" s="32">
        <f t="shared" si="21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50</v>
      </c>
      <c r="F67" s="40" t="s">
        <v>51</v>
      </c>
      <c r="G67" s="40">
        <v>13.9</v>
      </c>
      <c r="H67" s="40">
        <v>6.5</v>
      </c>
      <c r="I67" s="40">
        <v>4</v>
      </c>
      <c r="J67" s="40">
        <v>132</v>
      </c>
      <c r="K67" s="41">
        <v>437</v>
      </c>
      <c r="L67" s="40"/>
    </row>
    <row r="68" spans="1:12" ht="14.4" x14ac:dyDescent="0.3">
      <c r="A68" s="23"/>
      <c r="B68" s="15"/>
      <c r="C68" s="11"/>
      <c r="D68" s="6"/>
      <c r="E68" s="42" t="s">
        <v>52</v>
      </c>
      <c r="F68" s="43">
        <v>150</v>
      </c>
      <c r="G68" s="43">
        <v>8.5500000000000007</v>
      </c>
      <c r="H68" s="43">
        <v>7.84</v>
      </c>
      <c r="I68" s="43">
        <v>37.08</v>
      </c>
      <c r="J68" s="43">
        <v>253</v>
      </c>
      <c r="K68" s="44">
        <v>237</v>
      </c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3.6</v>
      </c>
      <c r="H69" s="43">
        <v>3.3</v>
      </c>
      <c r="I69" s="43">
        <v>25</v>
      </c>
      <c r="J69" s="43">
        <v>144</v>
      </c>
      <c r="K69" s="44">
        <v>496</v>
      </c>
      <c r="L69" s="43"/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350</v>
      </c>
      <c r="G75" s="19">
        <f t="shared" ref="G75" si="22">SUM(G67:G74)</f>
        <v>26.050000000000004</v>
      </c>
      <c r="H75" s="19">
        <f t="shared" ref="H75" si="23">SUM(H67:H74)</f>
        <v>17.64</v>
      </c>
      <c r="I75" s="19">
        <f t="shared" ref="I75" si="24">SUM(I67:I74)</f>
        <v>66.08</v>
      </c>
      <c r="J75" s="19">
        <f t="shared" ref="J75:L75" si="25">SUM(J67:J74)</f>
        <v>529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350</v>
      </c>
      <c r="G86" s="32">
        <f t="shared" ref="G86" si="30">G75+G85</f>
        <v>26.050000000000004</v>
      </c>
      <c r="H86" s="32">
        <f t="shared" ref="H86" si="31">H75+H85</f>
        <v>17.64</v>
      </c>
      <c r="I86" s="32">
        <f t="shared" ref="I86" si="32">I75+I85</f>
        <v>66.08</v>
      </c>
      <c r="J86" s="32">
        <f t="shared" ref="J86:L86" si="33">J75+J85</f>
        <v>529</v>
      </c>
      <c r="K86" s="32"/>
      <c r="L86" s="32">
        <f t="shared" si="33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54</v>
      </c>
      <c r="F87" s="40">
        <v>80</v>
      </c>
      <c r="G87" s="40">
        <v>16.5</v>
      </c>
      <c r="H87" s="40">
        <v>11.4</v>
      </c>
      <c r="I87" s="40">
        <v>0.4</v>
      </c>
      <c r="J87" s="40">
        <v>170</v>
      </c>
      <c r="K87" s="41">
        <v>404</v>
      </c>
      <c r="L87" s="40"/>
    </row>
    <row r="88" spans="1:12" ht="14.4" x14ac:dyDescent="0.3">
      <c r="A88" s="23"/>
      <c r="B88" s="15"/>
      <c r="C88" s="11"/>
      <c r="D88" s="6"/>
      <c r="E88" s="42" t="s">
        <v>55</v>
      </c>
      <c r="F88" s="43">
        <v>205</v>
      </c>
      <c r="G88" s="43">
        <v>19.5</v>
      </c>
      <c r="H88" s="43">
        <v>6</v>
      </c>
      <c r="I88" s="43">
        <v>38.799999999999997</v>
      </c>
      <c r="J88" s="43">
        <v>287</v>
      </c>
      <c r="K88" s="44">
        <v>418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1.4</v>
      </c>
      <c r="H89" s="43">
        <v>0</v>
      </c>
      <c r="I89" s="43">
        <v>29</v>
      </c>
      <c r="J89" s="43">
        <v>122</v>
      </c>
      <c r="K89" s="44">
        <v>503</v>
      </c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43</v>
      </c>
      <c r="F90" s="43">
        <v>60</v>
      </c>
      <c r="G90" s="43">
        <v>5</v>
      </c>
      <c r="H90" s="43">
        <v>0.7</v>
      </c>
      <c r="I90" s="43">
        <v>34</v>
      </c>
      <c r="J90" s="43">
        <v>16.8</v>
      </c>
      <c r="K90" s="44">
        <v>108</v>
      </c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42.4</v>
      </c>
      <c r="H95" s="19">
        <f t="shared" ref="H95" si="35">SUM(H87:H94)</f>
        <v>18.099999999999998</v>
      </c>
      <c r="I95" s="19">
        <f t="shared" ref="I95" si="36">SUM(I87:I94)</f>
        <v>102.19999999999999</v>
      </c>
      <c r="J95" s="19">
        <f t="shared" ref="J95:L95" si="37">SUM(J87:J94)</f>
        <v>595.79999999999995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545</v>
      </c>
      <c r="G106" s="32">
        <f t="shared" ref="G106" si="42">G95+G105</f>
        <v>42.4</v>
      </c>
      <c r="H106" s="32">
        <f t="shared" ref="H106" si="43">H95+H105</f>
        <v>18.099999999999998</v>
      </c>
      <c r="I106" s="32">
        <f t="shared" ref="I106" si="44">I95+I105</f>
        <v>102.19999999999999</v>
      </c>
      <c r="J106" s="32">
        <f t="shared" ref="J106:L106" si="45">J95+J105</f>
        <v>595.79999999999995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120</v>
      </c>
      <c r="G107" s="40">
        <v>13.6</v>
      </c>
      <c r="H107" s="40">
        <v>13.5</v>
      </c>
      <c r="I107" s="40">
        <v>4.0999999999999996</v>
      </c>
      <c r="J107" s="40">
        <v>192</v>
      </c>
      <c r="K107" s="41">
        <v>405</v>
      </c>
      <c r="L107" s="40"/>
    </row>
    <row r="108" spans="1:12" ht="14.4" x14ac:dyDescent="0.3">
      <c r="A108" s="23"/>
      <c r="B108" s="15"/>
      <c r="C108" s="11"/>
      <c r="D108" s="6"/>
      <c r="E108" s="42" t="s">
        <v>52</v>
      </c>
      <c r="F108" s="43">
        <v>180</v>
      </c>
      <c r="G108" s="43">
        <v>10.24</v>
      </c>
      <c r="H108" s="43">
        <v>9.41</v>
      </c>
      <c r="I108" s="43">
        <v>44.42</v>
      </c>
      <c r="J108" s="43">
        <v>303.42</v>
      </c>
      <c r="K108" s="44">
        <v>237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0.1</v>
      </c>
      <c r="H109" s="43">
        <v>0</v>
      </c>
      <c r="I109" s="43">
        <v>15.2</v>
      </c>
      <c r="J109" s="43">
        <v>61</v>
      </c>
      <c r="K109" s="44">
        <v>494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43</v>
      </c>
      <c r="F110" s="43">
        <v>60</v>
      </c>
      <c r="G110" s="43">
        <v>5</v>
      </c>
      <c r="H110" s="43">
        <v>0.7</v>
      </c>
      <c r="I110" s="43">
        <v>34</v>
      </c>
      <c r="J110" s="43">
        <v>16.8</v>
      </c>
      <c r="K110" s="44">
        <v>108</v>
      </c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560</v>
      </c>
      <c r="G115" s="19">
        <f t="shared" ref="G115:J115" si="46">SUM(G107:G114)</f>
        <v>28.94</v>
      </c>
      <c r="H115" s="19">
        <f t="shared" si="46"/>
        <v>23.61</v>
      </c>
      <c r="I115" s="19">
        <f t="shared" si="46"/>
        <v>97.72</v>
      </c>
      <c r="J115" s="19">
        <f t="shared" si="46"/>
        <v>573.22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560</v>
      </c>
      <c r="G126" s="32">
        <f t="shared" ref="G126" si="50">G115+G125</f>
        <v>28.94</v>
      </c>
      <c r="H126" s="32">
        <f t="shared" ref="H126" si="51">H115+H125</f>
        <v>23.61</v>
      </c>
      <c r="I126" s="32">
        <f t="shared" ref="I126" si="52">I115+I125</f>
        <v>97.72</v>
      </c>
      <c r="J126" s="32">
        <f t="shared" ref="J126:L126" si="53">J115+J125</f>
        <v>573.22</v>
      </c>
      <c r="K126" s="32"/>
      <c r="L126" s="32">
        <f t="shared" si="53"/>
        <v>0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58</v>
      </c>
      <c r="F127" s="40">
        <v>100</v>
      </c>
      <c r="G127" s="40">
        <v>13.8</v>
      </c>
      <c r="H127" s="40">
        <v>12.7</v>
      </c>
      <c r="I127" s="40">
        <v>8.6999999999999993</v>
      </c>
      <c r="J127" s="40">
        <v>204</v>
      </c>
      <c r="K127" s="41">
        <v>389</v>
      </c>
      <c r="L127" s="40"/>
    </row>
    <row r="128" spans="1:12" ht="14.4" x14ac:dyDescent="0.3">
      <c r="A128" s="14"/>
      <c r="B128" s="15"/>
      <c r="C128" s="11"/>
      <c r="D128" s="6"/>
      <c r="E128" s="42" t="s">
        <v>59</v>
      </c>
      <c r="F128" s="43">
        <v>200</v>
      </c>
      <c r="G128" s="43">
        <v>7.9</v>
      </c>
      <c r="H128" s="43">
        <v>12.4</v>
      </c>
      <c r="I128" s="43">
        <v>25.7</v>
      </c>
      <c r="J128" s="43">
        <v>247</v>
      </c>
      <c r="K128" s="44" t="s">
        <v>60</v>
      </c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>
        <v>0.5</v>
      </c>
      <c r="H129" s="43">
        <v>0</v>
      </c>
      <c r="I129" s="43">
        <v>27</v>
      </c>
      <c r="J129" s="43">
        <v>110</v>
      </c>
      <c r="K129" s="44">
        <v>508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43</v>
      </c>
      <c r="F130" s="43">
        <v>30</v>
      </c>
      <c r="G130" s="43">
        <v>4.5780000000000003</v>
      </c>
      <c r="H130" s="43">
        <v>0.48199999999999998</v>
      </c>
      <c r="I130" s="43">
        <v>34</v>
      </c>
      <c r="J130" s="43">
        <v>16.8</v>
      </c>
      <c r="K130" s="44">
        <v>108</v>
      </c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530</v>
      </c>
      <c r="G135" s="19">
        <f t="shared" ref="G135:J135" si="54">SUM(G127:G134)</f>
        <v>26.778000000000002</v>
      </c>
      <c r="H135" s="19">
        <f t="shared" si="54"/>
        <v>25.582000000000001</v>
      </c>
      <c r="I135" s="19">
        <f t="shared" si="54"/>
        <v>95.4</v>
      </c>
      <c r="J135" s="19">
        <f t="shared" si="54"/>
        <v>577.79999999999995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530</v>
      </c>
      <c r="G146" s="32">
        <f t="shared" ref="G146" si="58">G135+G145</f>
        <v>26.778000000000002</v>
      </c>
      <c r="H146" s="32">
        <f t="shared" ref="H146" si="59">H135+H145</f>
        <v>25.582000000000001</v>
      </c>
      <c r="I146" s="32">
        <f t="shared" ref="I146" si="60">I135+I145</f>
        <v>95.4</v>
      </c>
      <c r="J146" s="32">
        <f t="shared" ref="J146:L146" si="61">J135+J145</f>
        <v>577.79999999999995</v>
      </c>
      <c r="K146" s="32"/>
      <c r="L146" s="32">
        <f t="shared" si="61"/>
        <v>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70</v>
      </c>
      <c r="G147" s="40">
        <v>14.2</v>
      </c>
      <c r="H147" s="40">
        <v>6.7</v>
      </c>
      <c r="I147" s="40">
        <v>3.11</v>
      </c>
      <c r="J147" s="40">
        <v>104</v>
      </c>
      <c r="K147" s="41">
        <v>338</v>
      </c>
      <c r="L147" s="40"/>
    </row>
    <row r="148" spans="1:12" ht="14.4" x14ac:dyDescent="0.3">
      <c r="A148" s="23"/>
      <c r="B148" s="15"/>
      <c r="C148" s="11"/>
      <c r="D148" s="6"/>
      <c r="E148" s="42" t="s">
        <v>62</v>
      </c>
      <c r="F148" s="43">
        <v>200</v>
      </c>
      <c r="G148" s="43">
        <v>6.12</v>
      </c>
      <c r="H148" s="43">
        <v>8.98</v>
      </c>
      <c r="I148" s="43">
        <v>41.96</v>
      </c>
      <c r="J148" s="43">
        <v>279</v>
      </c>
      <c r="K148" s="44">
        <v>242</v>
      </c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0.1</v>
      </c>
      <c r="H149" s="43">
        <v>0</v>
      </c>
      <c r="I149" s="43">
        <v>15.2</v>
      </c>
      <c r="J149" s="43">
        <v>61</v>
      </c>
      <c r="K149" s="44">
        <v>479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43</v>
      </c>
      <c r="F150" s="43">
        <v>60</v>
      </c>
      <c r="G150" s="43">
        <v>5</v>
      </c>
      <c r="H150" s="43">
        <v>0.7</v>
      </c>
      <c r="I150" s="43">
        <v>34</v>
      </c>
      <c r="J150" s="43">
        <v>16.8</v>
      </c>
      <c r="K150" s="44">
        <v>108</v>
      </c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530</v>
      </c>
      <c r="G155" s="19">
        <f t="shared" ref="G155:J155" si="62">SUM(G147:G154)</f>
        <v>25.42</v>
      </c>
      <c r="H155" s="19">
        <f t="shared" si="62"/>
        <v>16.38</v>
      </c>
      <c r="I155" s="19">
        <f t="shared" si="62"/>
        <v>94.27</v>
      </c>
      <c r="J155" s="19">
        <f t="shared" si="62"/>
        <v>460.8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530</v>
      </c>
      <c r="G166" s="32">
        <f t="shared" ref="G166" si="66">G155+G165</f>
        <v>25.42</v>
      </c>
      <c r="H166" s="32">
        <f t="shared" ref="H166" si="67">H155+H165</f>
        <v>16.38</v>
      </c>
      <c r="I166" s="32">
        <f t="shared" ref="I166" si="68">I155+I165</f>
        <v>94.27</v>
      </c>
      <c r="J166" s="32">
        <f t="shared" ref="J166:L166" si="69">J155+J165</f>
        <v>460.8</v>
      </c>
      <c r="K166" s="32"/>
      <c r="L166" s="32">
        <f t="shared" si="69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63</v>
      </c>
      <c r="F167" s="40">
        <v>200</v>
      </c>
      <c r="G167" s="40">
        <v>34.700000000000003</v>
      </c>
      <c r="H167" s="40">
        <v>30.93</v>
      </c>
      <c r="I167" s="40">
        <v>22.13</v>
      </c>
      <c r="J167" s="40">
        <v>505</v>
      </c>
      <c r="K167" s="41">
        <v>369</v>
      </c>
      <c r="L167" s="40"/>
    </row>
    <row r="168" spans="1:12" ht="14.4" x14ac:dyDescent="0.3">
      <c r="A168" s="23"/>
      <c r="B168" s="15"/>
      <c r="C168" s="11"/>
      <c r="D168" s="6"/>
      <c r="E168" s="42" t="s">
        <v>64</v>
      </c>
      <c r="F168" s="43">
        <v>200</v>
      </c>
      <c r="G168" s="43">
        <v>0.8</v>
      </c>
      <c r="H168" s="43">
        <v>0.1</v>
      </c>
      <c r="I168" s="43">
        <v>1.7</v>
      </c>
      <c r="J168" s="43">
        <v>13</v>
      </c>
      <c r="K168" s="44">
        <v>107</v>
      </c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65</v>
      </c>
      <c r="F169" s="43">
        <v>200</v>
      </c>
      <c r="G169" s="43">
        <v>3.2</v>
      </c>
      <c r="H169" s="43">
        <v>2.7</v>
      </c>
      <c r="I169" s="43">
        <v>15.9</v>
      </c>
      <c r="J169" s="43">
        <v>79</v>
      </c>
      <c r="K169" s="44">
        <v>501</v>
      </c>
      <c r="L169" s="43"/>
    </row>
    <row r="170" spans="1:12" ht="14.4" x14ac:dyDescent="0.3">
      <c r="A170" s="23"/>
      <c r="B170" s="15"/>
      <c r="C170" s="11"/>
      <c r="D170" s="7" t="s">
        <v>23</v>
      </c>
      <c r="E170" s="42" t="s">
        <v>43</v>
      </c>
      <c r="F170" s="43">
        <v>60</v>
      </c>
      <c r="G170" s="43">
        <v>5</v>
      </c>
      <c r="H170" s="43">
        <v>0.7</v>
      </c>
      <c r="I170" s="43">
        <v>34</v>
      </c>
      <c r="J170" s="43">
        <v>16.8</v>
      </c>
      <c r="K170" s="44">
        <v>108</v>
      </c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660</v>
      </c>
      <c r="G175" s="19">
        <f t="shared" ref="G175:J175" si="70">SUM(G167:G174)</f>
        <v>43.7</v>
      </c>
      <c r="H175" s="19">
        <f t="shared" si="70"/>
        <v>34.430000000000007</v>
      </c>
      <c r="I175" s="19">
        <f t="shared" si="70"/>
        <v>73.72999999999999</v>
      </c>
      <c r="J175" s="19">
        <f t="shared" si="70"/>
        <v>613.79999999999995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660</v>
      </c>
      <c r="G186" s="32">
        <f t="shared" ref="G186" si="74">G175+G185</f>
        <v>43.7</v>
      </c>
      <c r="H186" s="32">
        <f t="shared" ref="H186" si="75">H175+H185</f>
        <v>34.430000000000007</v>
      </c>
      <c r="I186" s="32">
        <f t="shared" ref="I186" si="76">I175+I185</f>
        <v>73.72999999999999</v>
      </c>
      <c r="J186" s="32">
        <f t="shared" ref="J186:L186" si="77">J175+J185</f>
        <v>613.79999999999995</v>
      </c>
      <c r="K186" s="32"/>
      <c r="L186" s="32">
        <f t="shared" si="77"/>
        <v>0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44</v>
      </c>
      <c r="F187" s="40" t="s">
        <v>46</v>
      </c>
      <c r="G187" s="40">
        <v>7.54</v>
      </c>
      <c r="H187" s="40">
        <v>0.9</v>
      </c>
      <c r="I187" s="40">
        <v>38.72</v>
      </c>
      <c r="J187" s="40">
        <v>193.2</v>
      </c>
      <c r="K187" s="41">
        <v>291</v>
      </c>
      <c r="L187" s="40"/>
    </row>
    <row r="188" spans="1:12" ht="14.4" x14ac:dyDescent="0.3">
      <c r="A188" s="23"/>
      <c r="B188" s="15"/>
      <c r="C188" s="11"/>
      <c r="D188" s="6"/>
      <c r="E188" s="42" t="s">
        <v>66</v>
      </c>
      <c r="F188" s="43">
        <v>100</v>
      </c>
      <c r="G188" s="43">
        <v>17.3</v>
      </c>
      <c r="H188" s="43">
        <v>11.7</v>
      </c>
      <c r="I188" s="43">
        <v>18.8</v>
      </c>
      <c r="J188" s="43">
        <v>222</v>
      </c>
      <c r="K188" s="44">
        <v>399</v>
      </c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67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>
        <v>503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 t="s">
        <v>43</v>
      </c>
      <c r="F190" s="43">
        <v>60</v>
      </c>
      <c r="G190" s="43">
        <v>5</v>
      </c>
      <c r="H190" s="43">
        <v>0.7</v>
      </c>
      <c r="I190" s="43">
        <v>34</v>
      </c>
      <c r="J190" s="43">
        <v>16.8</v>
      </c>
      <c r="K190" s="44">
        <v>108</v>
      </c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68</v>
      </c>
      <c r="F192" s="43">
        <v>200</v>
      </c>
      <c r="G192" s="43">
        <v>10</v>
      </c>
      <c r="H192" s="43">
        <v>6.4</v>
      </c>
      <c r="I192" s="43">
        <v>17</v>
      </c>
      <c r="J192" s="43">
        <v>144</v>
      </c>
      <c r="K192" s="44">
        <v>517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560</v>
      </c>
      <c r="G195" s="19">
        <f t="shared" ref="G195:J195" si="78">SUM(G187:G194)</f>
        <v>41.239999999999995</v>
      </c>
      <c r="H195" s="19">
        <f t="shared" si="78"/>
        <v>19.7</v>
      </c>
      <c r="I195" s="19">
        <f t="shared" si="78"/>
        <v>137.51999999999998</v>
      </c>
      <c r="J195" s="19">
        <f t="shared" si="78"/>
        <v>698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560</v>
      </c>
      <c r="G206" s="32">
        <f t="shared" ref="G206" si="82">G195+G205</f>
        <v>41.239999999999995</v>
      </c>
      <c r="H206" s="32">
        <f t="shared" ref="H206" si="83">H195+H205</f>
        <v>19.7</v>
      </c>
      <c r="I206" s="32">
        <f t="shared" ref="I206" si="84">I195+I205</f>
        <v>137.51999999999998</v>
      </c>
      <c r="J206" s="32">
        <f t="shared" ref="J206:L206" si="85">J195+J205</f>
        <v>698</v>
      </c>
      <c r="K206" s="32"/>
      <c r="L206" s="32">
        <f t="shared" si="85"/>
        <v>0</v>
      </c>
    </row>
    <row r="207" spans="1:12" ht="13.8" thickBot="1" x14ac:dyDescent="0.3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536.5</v>
      </c>
      <c r="G207" s="34">
        <f>SUMIF($C:$C,"Итого за день:",G:G)/COUNTIFS($C:$C,"Итого за день:",G:G,"&gt;0")</f>
        <v>31.396800000000002</v>
      </c>
      <c r="H207" s="34">
        <f>SUMIF($C:$C,"Итого за день:",H:H)/COUNTIFS($C:$C,"Итого за день:",H:H,"&gt;0")</f>
        <v>23.004199999999997</v>
      </c>
      <c r="I207" s="34">
        <f>SUMIF($C:$C,"Итого за день:",I:I)/COUNTIFS($C:$C,"Итого за день:",I:I,"&gt;0")</f>
        <v>96.173999999999992</v>
      </c>
      <c r="J207" s="34">
        <f>SUMIF($C:$C,"Итого за день:",J:J)/COUNTIFS($C:$C,"Итого за день:",J:J,"&gt;0")</f>
        <v>542.10200000000009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2022-05-16T14:23:56Z</dcterms:created>
  <dcterms:modified xsi:type="dcterms:W3CDTF">2024-09-22T23:52:15Z</dcterms:modified>
</cp:coreProperties>
</file>